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Suelen\Dropbox\KaminskiAvalca Compartilhado\Ferramentas Online\Finanças Pessoais\Avançado\"/>
    </mc:Choice>
  </mc:AlternateContent>
  <xr:revisionPtr revIDLastSave="0" documentId="13_ncr:1_{77EC96F3-8247-4C09-AD38-AA80ACF0A405}" xr6:coauthVersionLast="43" xr6:coauthVersionMax="43" xr10:uidLastSave="{00000000-0000-0000-0000-000000000000}"/>
  <bookViews>
    <workbookView xWindow="-120" yWindow="-120" windowWidth="29040" windowHeight="15840" tabRatio="1000" activeTab="3" xr2:uid="{00000000-000D-0000-FFFF-FFFF00000000}"/>
  </bookViews>
  <sheets>
    <sheet name="Início" sheetId="12" r:id="rId1"/>
    <sheet name="Passo a Passo" sheetId="11" r:id="rId2"/>
    <sheet name="Painel de Controle" sheetId="15" r:id="rId3"/>
    <sheet name="Contas e Origens" sheetId="16" r:id="rId4"/>
    <sheet name="Lançamentos" sheetId="2" r:id="rId5"/>
    <sheet name="Fluxo Mensal" sheetId="7" r:id="rId6"/>
    <sheet name="Planejamento" sheetId="8" r:id="rId7"/>
    <sheet name="Gráficos" sheetId="13" r:id="rId8"/>
    <sheet name="Contato e Feedback" sheetId="14" r:id="rId9"/>
  </sheets>
  <definedNames>
    <definedName name="_xlnm._FilterDatabase" localSheetId="4" hidden="1">Lançamentos!$B$7:$J$49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Y19" i="13" l="1"/>
  <c r="Y99" i="7"/>
  <c r="W99" i="7"/>
  <c r="U99" i="7"/>
  <c r="S99" i="7"/>
  <c r="Q99" i="7"/>
  <c r="O99" i="7"/>
  <c r="M99" i="7"/>
  <c r="K99" i="7"/>
  <c r="I99" i="7"/>
  <c r="G99" i="7"/>
  <c r="E99" i="7"/>
  <c r="C99" i="7"/>
  <c r="B99" i="7"/>
  <c r="Y98" i="7"/>
  <c r="W98" i="7"/>
  <c r="U98" i="7"/>
  <c r="S98" i="7"/>
  <c r="Q98" i="7"/>
  <c r="O98" i="7"/>
  <c r="M98" i="7"/>
  <c r="K98" i="7"/>
  <c r="I98" i="7"/>
  <c r="G98" i="7"/>
  <c r="E98" i="7"/>
  <c r="C98" i="7"/>
  <c r="B98" i="7"/>
  <c r="B98" i="8" s="1"/>
  <c r="Y97" i="7"/>
  <c r="W97" i="7"/>
  <c r="U97" i="7"/>
  <c r="S97" i="7"/>
  <c r="Q97" i="7"/>
  <c r="O97" i="7"/>
  <c r="M97" i="7"/>
  <c r="K97" i="7"/>
  <c r="I97" i="7"/>
  <c r="G97" i="7"/>
  <c r="E97" i="7"/>
  <c r="C97" i="7"/>
  <c r="B97" i="7"/>
  <c r="Y96" i="7"/>
  <c r="W96" i="7"/>
  <c r="U96" i="7"/>
  <c r="S96" i="7"/>
  <c r="Q96" i="7"/>
  <c r="O96" i="7"/>
  <c r="M96" i="7"/>
  <c r="K96" i="7"/>
  <c r="I96" i="7"/>
  <c r="G96" i="7"/>
  <c r="E96" i="7"/>
  <c r="C96" i="7"/>
  <c r="B96" i="7"/>
  <c r="Y95" i="7"/>
  <c r="W95" i="7"/>
  <c r="U95" i="7"/>
  <c r="S95" i="7"/>
  <c r="Q95" i="7"/>
  <c r="O95" i="7"/>
  <c r="M95" i="7"/>
  <c r="K95" i="7"/>
  <c r="I95" i="7"/>
  <c r="G95" i="7"/>
  <c r="G93" i="7" s="1"/>
  <c r="E95" i="7"/>
  <c r="C95" i="7"/>
  <c r="B95" i="7"/>
  <c r="Y94" i="7"/>
  <c r="W94" i="7"/>
  <c r="U94" i="7"/>
  <c r="S94" i="7"/>
  <c r="Q94" i="7"/>
  <c r="O94" i="7"/>
  <c r="M94" i="7"/>
  <c r="K94" i="7"/>
  <c r="I94" i="7"/>
  <c r="G94" i="7"/>
  <c r="E94" i="7"/>
  <c r="C94" i="7"/>
  <c r="B94" i="7"/>
  <c r="B94" i="8" s="1"/>
  <c r="Q99" i="8"/>
  <c r="B99" i="8"/>
  <c r="Q98" i="8"/>
  <c r="Q97" i="8"/>
  <c r="B97" i="8"/>
  <c r="Q96" i="8"/>
  <c r="Q95" i="8"/>
  <c r="B95" i="8"/>
  <c r="Q92" i="8"/>
  <c r="Q91" i="8"/>
  <c r="Q94" i="8"/>
  <c r="O93" i="8"/>
  <c r="N93" i="8"/>
  <c r="M93" i="8"/>
  <c r="L93" i="8"/>
  <c r="K93" i="8"/>
  <c r="J93" i="8"/>
  <c r="I93" i="8"/>
  <c r="H93" i="8"/>
  <c r="G93" i="8"/>
  <c r="F93" i="8"/>
  <c r="E93" i="8"/>
  <c r="D93" i="8"/>
  <c r="B93" i="7"/>
  <c r="B93" i="8" s="1"/>
  <c r="Y92" i="7"/>
  <c r="W92" i="7"/>
  <c r="U92" i="7"/>
  <c r="S92" i="7"/>
  <c r="Q92" i="7"/>
  <c r="O92" i="7"/>
  <c r="M92" i="7"/>
  <c r="K92" i="7"/>
  <c r="I92" i="7"/>
  <c r="G92" i="7"/>
  <c r="E92" i="7"/>
  <c r="C92" i="7"/>
  <c r="B92" i="7"/>
  <c r="B92" i="8" s="1"/>
  <c r="B88" i="7"/>
  <c r="C88" i="7"/>
  <c r="E88" i="7"/>
  <c r="G88" i="7"/>
  <c r="I88" i="7"/>
  <c r="K88" i="7"/>
  <c r="M88" i="7"/>
  <c r="O88" i="7"/>
  <c r="Q88" i="7"/>
  <c r="S88" i="7"/>
  <c r="U88" i="7"/>
  <c r="W88" i="7"/>
  <c r="Y88" i="7"/>
  <c r="B89" i="7"/>
  <c r="C89" i="7"/>
  <c r="E89" i="7"/>
  <c r="G89" i="7"/>
  <c r="I89" i="7"/>
  <c r="K89" i="7"/>
  <c r="M89" i="7"/>
  <c r="O89" i="7"/>
  <c r="Q89" i="7"/>
  <c r="S89" i="7"/>
  <c r="U89" i="7"/>
  <c r="W89" i="7"/>
  <c r="Y89" i="7"/>
  <c r="B90" i="7"/>
  <c r="C90" i="7"/>
  <c r="E90" i="7"/>
  <c r="G90" i="7"/>
  <c r="I90" i="7"/>
  <c r="K90" i="7"/>
  <c r="M90" i="7"/>
  <c r="O90" i="7"/>
  <c r="Q90" i="7"/>
  <c r="S90" i="7"/>
  <c r="U90" i="7"/>
  <c r="W90" i="7"/>
  <c r="Y90" i="7"/>
  <c r="B91" i="7"/>
  <c r="B91" i="8" s="1"/>
  <c r="C91" i="7"/>
  <c r="E91" i="7"/>
  <c r="G91" i="7"/>
  <c r="I91" i="7"/>
  <c r="K91" i="7"/>
  <c r="M91" i="7"/>
  <c r="O91" i="7"/>
  <c r="Q91" i="7"/>
  <c r="S91" i="7"/>
  <c r="U91" i="7"/>
  <c r="W91" i="7"/>
  <c r="Y91" i="7"/>
  <c r="C93" i="7" l="1"/>
  <c r="AB99" i="7"/>
  <c r="I93" i="7"/>
  <c r="O93" i="7"/>
  <c r="Q93" i="7"/>
  <c r="W93" i="7"/>
  <c r="AB97" i="7"/>
  <c r="Y93" i="7"/>
  <c r="E93" i="7"/>
  <c r="M93" i="7"/>
  <c r="U93" i="7"/>
  <c r="K93" i="7"/>
  <c r="S93" i="7"/>
  <c r="AB94" i="7"/>
  <c r="AB98" i="7"/>
  <c r="AB95" i="7"/>
  <c r="AB96" i="7"/>
  <c r="B96" i="8"/>
  <c r="Q93" i="8"/>
  <c r="AB90" i="7"/>
  <c r="AB89" i="7"/>
  <c r="AB92" i="7"/>
  <c r="AB91" i="7"/>
  <c r="AB88" i="7"/>
  <c r="AB93" i="7" l="1"/>
  <c r="Q85" i="8"/>
  <c r="Q84" i="8"/>
  <c r="Q83" i="8"/>
  <c r="Q82" i="8"/>
  <c r="Y85" i="7"/>
  <c r="W85" i="7"/>
  <c r="U85" i="7"/>
  <c r="S85" i="7"/>
  <c r="Q85" i="7"/>
  <c r="O85" i="7"/>
  <c r="M85" i="7"/>
  <c r="K85" i="7"/>
  <c r="I85" i="7"/>
  <c r="G85" i="7"/>
  <c r="E85" i="7"/>
  <c r="C85" i="7"/>
  <c r="B85" i="7"/>
  <c r="Y84" i="7"/>
  <c r="W84" i="7"/>
  <c r="U84" i="7"/>
  <c r="S84" i="7"/>
  <c r="Q84" i="7"/>
  <c r="O84" i="7"/>
  <c r="M84" i="7"/>
  <c r="K84" i="7"/>
  <c r="I84" i="7"/>
  <c r="G84" i="7"/>
  <c r="E84" i="7"/>
  <c r="C84" i="7"/>
  <c r="B84" i="7"/>
  <c r="B84" i="8" s="1"/>
  <c r="Y83" i="7"/>
  <c r="W83" i="7"/>
  <c r="U83" i="7"/>
  <c r="S83" i="7"/>
  <c r="Q83" i="7"/>
  <c r="O83" i="7"/>
  <c r="M83" i="7"/>
  <c r="K83" i="7"/>
  <c r="I83" i="7"/>
  <c r="G83" i="7"/>
  <c r="E83" i="7"/>
  <c r="C83" i="7"/>
  <c r="B83" i="7"/>
  <c r="Y82" i="7"/>
  <c r="W82" i="7"/>
  <c r="U82" i="7"/>
  <c r="S82" i="7"/>
  <c r="Q82" i="7"/>
  <c r="O82" i="7"/>
  <c r="M82" i="7"/>
  <c r="K82" i="7"/>
  <c r="I82" i="7"/>
  <c r="G82" i="7"/>
  <c r="E82" i="7"/>
  <c r="C82" i="7"/>
  <c r="B82" i="7"/>
  <c r="Q73" i="8"/>
  <c r="Q72" i="8"/>
  <c r="Q71" i="8"/>
  <c r="Y73" i="7"/>
  <c r="W73" i="7"/>
  <c r="U73" i="7"/>
  <c r="S73" i="7"/>
  <c r="Q73" i="7"/>
  <c r="O73" i="7"/>
  <c r="M73" i="7"/>
  <c r="K73" i="7"/>
  <c r="I73" i="7"/>
  <c r="G73" i="7"/>
  <c r="E73" i="7"/>
  <c r="C73" i="7"/>
  <c r="B73" i="7"/>
  <c r="Y72" i="7"/>
  <c r="W72" i="7"/>
  <c r="U72" i="7"/>
  <c r="S72" i="7"/>
  <c r="Q72" i="7"/>
  <c r="O72" i="7"/>
  <c r="M72" i="7"/>
  <c r="K72" i="7"/>
  <c r="I72" i="7"/>
  <c r="G72" i="7"/>
  <c r="E72" i="7"/>
  <c r="C72" i="7"/>
  <c r="B72" i="7"/>
  <c r="Y71" i="7"/>
  <c r="W71" i="7"/>
  <c r="U71" i="7"/>
  <c r="S71" i="7"/>
  <c r="Q71" i="7"/>
  <c r="O71" i="7"/>
  <c r="M71" i="7"/>
  <c r="K71" i="7"/>
  <c r="I71" i="7"/>
  <c r="G71" i="7"/>
  <c r="E71" i="7"/>
  <c r="C71" i="7"/>
  <c r="B71" i="7"/>
  <c r="Q64" i="8"/>
  <c r="Q63" i="8"/>
  <c r="Q62" i="8"/>
  <c r="Q61" i="8"/>
  <c r="Q60" i="8"/>
  <c r="Y64" i="7"/>
  <c r="W64" i="7"/>
  <c r="U64" i="7"/>
  <c r="S64" i="7"/>
  <c r="Q64" i="7"/>
  <c r="O64" i="7"/>
  <c r="M64" i="7"/>
  <c r="K64" i="7"/>
  <c r="I64" i="7"/>
  <c r="G64" i="7"/>
  <c r="E64" i="7"/>
  <c r="C64" i="7"/>
  <c r="B64" i="7"/>
  <c r="Y63" i="7"/>
  <c r="W63" i="7"/>
  <c r="U63" i="7"/>
  <c r="S63" i="7"/>
  <c r="Q63" i="7"/>
  <c r="O63" i="7"/>
  <c r="M63" i="7"/>
  <c r="K63" i="7"/>
  <c r="I63" i="7"/>
  <c r="G63" i="7"/>
  <c r="E63" i="7"/>
  <c r="C63" i="7"/>
  <c r="B63" i="7"/>
  <c r="Y62" i="7"/>
  <c r="W62" i="7"/>
  <c r="U62" i="7"/>
  <c r="S62" i="7"/>
  <c r="Q62" i="7"/>
  <c r="O62" i="7"/>
  <c r="M62" i="7"/>
  <c r="K62" i="7"/>
  <c r="I62" i="7"/>
  <c r="G62" i="7"/>
  <c r="E62" i="7"/>
  <c r="C62" i="7"/>
  <c r="B62" i="7"/>
  <c r="Y61" i="7"/>
  <c r="W61" i="7"/>
  <c r="U61" i="7"/>
  <c r="S61" i="7"/>
  <c r="Q61" i="7"/>
  <c r="O61" i="7"/>
  <c r="M61" i="7"/>
  <c r="K61" i="7"/>
  <c r="I61" i="7"/>
  <c r="G61" i="7"/>
  <c r="E61" i="7"/>
  <c r="C61" i="7"/>
  <c r="B61" i="7"/>
  <c r="Y60" i="7"/>
  <c r="W60" i="7"/>
  <c r="U60" i="7"/>
  <c r="S60" i="7"/>
  <c r="Q60" i="7"/>
  <c r="O60" i="7"/>
  <c r="M60" i="7"/>
  <c r="K60" i="7"/>
  <c r="I60" i="7"/>
  <c r="G60" i="7"/>
  <c r="E60" i="7"/>
  <c r="C60" i="7"/>
  <c r="B60" i="7"/>
  <c r="Q56" i="8"/>
  <c r="Q55" i="8"/>
  <c r="Q54" i="8"/>
  <c r="Q53" i="8"/>
  <c r="Y56" i="7"/>
  <c r="W56" i="7"/>
  <c r="U56" i="7"/>
  <c r="S56" i="7"/>
  <c r="Q56" i="7"/>
  <c r="O56" i="7"/>
  <c r="M56" i="7"/>
  <c r="K56" i="7"/>
  <c r="I56" i="7"/>
  <c r="G56" i="7"/>
  <c r="E56" i="7"/>
  <c r="C56" i="7"/>
  <c r="B56" i="7"/>
  <c r="Y55" i="7"/>
  <c r="W55" i="7"/>
  <c r="U55" i="7"/>
  <c r="S55" i="7"/>
  <c r="Q55" i="7"/>
  <c r="O55" i="7"/>
  <c r="M55" i="7"/>
  <c r="K55" i="7"/>
  <c r="I55" i="7"/>
  <c r="G55" i="7"/>
  <c r="E55" i="7"/>
  <c r="C55" i="7"/>
  <c r="B55" i="7"/>
  <c r="Y54" i="7"/>
  <c r="W54" i="7"/>
  <c r="U54" i="7"/>
  <c r="S54" i="7"/>
  <c r="Q54" i="7"/>
  <c r="O54" i="7"/>
  <c r="M54" i="7"/>
  <c r="K54" i="7"/>
  <c r="I54" i="7"/>
  <c r="G54" i="7"/>
  <c r="E54" i="7"/>
  <c r="C54" i="7"/>
  <c r="B54" i="7"/>
  <c r="Y53" i="7"/>
  <c r="W53" i="7"/>
  <c r="U53" i="7"/>
  <c r="S53" i="7"/>
  <c r="Q53" i="7"/>
  <c r="O53" i="7"/>
  <c r="M53" i="7"/>
  <c r="K53" i="7"/>
  <c r="I53" i="7"/>
  <c r="G53" i="7"/>
  <c r="E53" i="7"/>
  <c r="C53" i="7"/>
  <c r="B53" i="7"/>
  <c r="Q45" i="8"/>
  <c r="Q44" i="8"/>
  <c r="Q43" i="8"/>
  <c r="Q42" i="8"/>
  <c r="Y45" i="7"/>
  <c r="W45" i="7"/>
  <c r="U45" i="7"/>
  <c r="S45" i="7"/>
  <c r="Q45" i="7"/>
  <c r="O45" i="7"/>
  <c r="M45" i="7"/>
  <c r="K45" i="7"/>
  <c r="I45" i="7"/>
  <c r="G45" i="7"/>
  <c r="E45" i="7"/>
  <c r="C45" i="7"/>
  <c r="B45" i="7"/>
  <c r="Y44" i="7"/>
  <c r="W44" i="7"/>
  <c r="U44" i="7"/>
  <c r="S44" i="7"/>
  <c r="Q44" i="7"/>
  <c r="O44" i="7"/>
  <c r="M44" i="7"/>
  <c r="K44" i="7"/>
  <c r="I44" i="7"/>
  <c r="G44" i="7"/>
  <c r="E44" i="7"/>
  <c r="C44" i="7"/>
  <c r="B44" i="7"/>
  <c r="Y43" i="7"/>
  <c r="W43" i="7"/>
  <c r="U43" i="7"/>
  <c r="S43" i="7"/>
  <c r="Q43" i="7"/>
  <c r="O43" i="7"/>
  <c r="M43" i="7"/>
  <c r="K43" i="7"/>
  <c r="I43" i="7"/>
  <c r="G43" i="7"/>
  <c r="E43" i="7"/>
  <c r="C43" i="7"/>
  <c r="B43" i="7"/>
  <c r="Y42" i="7"/>
  <c r="W42" i="7"/>
  <c r="U42" i="7"/>
  <c r="S42" i="7"/>
  <c r="Q42" i="7"/>
  <c r="O42" i="7"/>
  <c r="M42" i="7"/>
  <c r="K42" i="7"/>
  <c r="I42" i="7"/>
  <c r="G42" i="7"/>
  <c r="E42" i="7"/>
  <c r="C42" i="7"/>
  <c r="B42" i="7"/>
  <c r="Q36" i="8"/>
  <c r="Q35" i="8"/>
  <c r="Q34" i="8"/>
  <c r="Q33" i="8"/>
  <c r="Y36" i="7"/>
  <c r="W36" i="7"/>
  <c r="U36" i="7"/>
  <c r="S36" i="7"/>
  <c r="Q36" i="7"/>
  <c r="O36" i="7"/>
  <c r="M36" i="7"/>
  <c r="K36" i="7"/>
  <c r="I36" i="7"/>
  <c r="G36" i="7"/>
  <c r="E36" i="7"/>
  <c r="C36" i="7"/>
  <c r="B36" i="7"/>
  <c r="Y35" i="7"/>
  <c r="W35" i="7"/>
  <c r="U35" i="7"/>
  <c r="S35" i="7"/>
  <c r="Q35" i="7"/>
  <c r="O35" i="7"/>
  <c r="M35" i="7"/>
  <c r="K35" i="7"/>
  <c r="I35" i="7"/>
  <c r="G35" i="7"/>
  <c r="E35" i="7"/>
  <c r="C35" i="7"/>
  <c r="B35" i="7"/>
  <c r="Y34" i="7"/>
  <c r="W34" i="7"/>
  <c r="U34" i="7"/>
  <c r="S34" i="7"/>
  <c r="Q34" i="7"/>
  <c r="O34" i="7"/>
  <c r="M34" i="7"/>
  <c r="K34" i="7"/>
  <c r="I34" i="7"/>
  <c r="G34" i="7"/>
  <c r="E34" i="7"/>
  <c r="C34" i="7"/>
  <c r="B34" i="7"/>
  <c r="Y33" i="7"/>
  <c r="W33" i="7"/>
  <c r="U33" i="7"/>
  <c r="S33" i="7"/>
  <c r="Q33" i="7"/>
  <c r="O33" i="7"/>
  <c r="M33" i="7"/>
  <c r="K33" i="7"/>
  <c r="I33" i="7"/>
  <c r="G33" i="7"/>
  <c r="E33" i="7"/>
  <c r="C33" i="7"/>
  <c r="B33" i="7"/>
  <c r="Q17" i="8"/>
  <c r="Q16" i="8"/>
  <c r="Q15" i="8"/>
  <c r="Q14" i="8"/>
  <c r="Q13" i="8"/>
  <c r="Y17" i="7"/>
  <c r="W17" i="7"/>
  <c r="U17" i="7"/>
  <c r="S17" i="7"/>
  <c r="Q17" i="7"/>
  <c r="O17" i="7"/>
  <c r="M17" i="7"/>
  <c r="K17" i="7"/>
  <c r="I17" i="7"/>
  <c r="G17" i="7"/>
  <c r="E17" i="7"/>
  <c r="C17" i="7"/>
  <c r="B17" i="7"/>
  <c r="Y16" i="7"/>
  <c r="W16" i="7"/>
  <c r="U16" i="7"/>
  <c r="S16" i="7"/>
  <c r="Q16" i="7"/>
  <c r="O16" i="7"/>
  <c r="M16" i="7"/>
  <c r="K16" i="7"/>
  <c r="I16" i="7"/>
  <c r="G16" i="7"/>
  <c r="E16" i="7"/>
  <c r="C16" i="7"/>
  <c r="B16" i="7"/>
  <c r="B16" i="8" s="1"/>
  <c r="Y15" i="7"/>
  <c r="W15" i="7"/>
  <c r="U15" i="7"/>
  <c r="S15" i="7"/>
  <c r="Q15" i="7"/>
  <c r="O15" i="7"/>
  <c r="M15" i="7"/>
  <c r="K15" i="7"/>
  <c r="I15" i="7"/>
  <c r="G15" i="7"/>
  <c r="E15" i="7"/>
  <c r="C15" i="7"/>
  <c r="B15" i="7"/>
  <c r="Y14" i="7"/>
  <c r="W14" i="7"/>
  <c r="U14" i="7"/>
  <c r="S14" i="7"/>
  <c r="Q14" i="7"/>
  <c r="O14" i="7"/>
  <c r="M14" i="7"/>
  <c r="K14" i="7"/>
  <c r="I14" i="7"/>
  <c r="G14" i="7"/>
  <c r="E14" i="7"/>
  <c r="C14" i="7"/>
  <c r="B14" i="7"/>
  <c r="Y13" i="7"/>
  <c r="W13" i="7"/>
  <c r="U13" i="7"/>
  <c r="S13" i="7"/>
  <c r="Q13" i="7"/>
  <c r="O13" i="7"/>
  <c r="M13" i="7"/>
  <c r="K13" i="7"/>
  <c r="I13" i="7"/>
  <c r="G13" i="7"/>
  <c r="E13" i="7"/>
  <c r="C13" i="7"/>
  <c r="B13" i="7"/>
  <c r="G2" i="7"/>
  <c r="D15" i="15"/>
  <c r="D14" i="15"/>
  <c r="D13" i="15"/>
  <c r="D12" i="15"/>
  <c r="D11" i="15"/>
  <c r="D10" i="15"/>
  <c r="D9" i="15"/>
  <c r="W9" i="2"/>
  <c r="X9" i="2"/>
  <c r="H98" i="7" l="1"/>
  <c r="D94" i="7"/>
  <c r="T98" i="7"/>
  <c r="X94" i="7"/>
  <c r="P94" i="7"/>
  <c r="H94" i="7"/>
  <c r="X98" i="7"/>
  <c r="P98" i="7"/>
  <c r="L98" i="7"/>
  <c r="D98" i="7"/>
  <c r="T94" i="7"/>
  <c r="L94" i="7"/>
  <c r="Z96" i="7"/>
  <c r="X95" i="7"/>
  <c r="V96" i="7"/>
  <c r="R95" i="7"/>
  <c r="H97" i="7"/>
  <c r="X97" i="7"/>
  <c r="R99" i="7"/>
  <c r="Z97" i="7"/>
  <c r="X99" i="7"/>
  <c r="F95" i="7"/>
  <c r="V95" i="7"/>
  <c r="L97" i="7"/>
  <c r="F99" i="7"/>
  <c r="V99" i="7"/>
  <c r="F94" i="7"/>
  <c r="V94" i="7"/>
  <c r="P96" i="7"/>
  <c r="J98" i="7"/>
  <c r="R96" i="7"/>
  <c r="P95" i="7"/>
  <c r="N97" i="7"/>
  <c r="H99" i="7"/>
  <c r="F98" i="7"/>
  <c r="J97" i="7"/>
  <c r="Z94" i="7"/>
  <c r="F96" i="7"/>
  <c r="J95" i="7"/>
  <c r="Z95" i="7"/>
  <c r="P97" i="7"/>
  <c r="J99" i="7"/>
  <c r="Z99" i="7"/>
  <c r="J94" i="7"/>
  <c r="D96" i="7"/>
  <c r="T96" i="7"/>
  <c r="N98" i="7"/>
  <c r="D95" i="7"/>
  <c r="T95" i="7"/>
  <c r="R97" i="7"/>
  <c r="L99" i="7"/>
  <c r="L96" i="7"/>
  <c r="D99" i="7"/>
  <c r="Z98" i="7"/>
  <c r="N96" i="7"/>
  <c r="N95" i="7"/>
  <c r="D97" i="7"/>
  <c r="T97" i="7"/>
  <c r="N99" i="7"/>
  <c r="J96" i="7"/>
  <c r="N94" i="7"/>
  <c r="H96" i="7"/>
  <c r="X96" i="7"/>
  <c r="R98" i="7"/>
  <c r="H95" i="7"/>
  <c r="F97" i="7"/>
  <c r="V97" i="7"/>
  <c r="P99" i="7"/>
  <c r="R94" i="7"/>
  <c r="V98" i="7"/>
  <c r="L95" i="7"/>
  <c r="T99" i="7"/>
  <c r="X92" i="7"/>
  <c r="R92" i="7"/>
  <c r="H92" i="7"/>
  <c r="F92" i="7"/>
  <c r="L92" i="7"/>
  <c r="D92" i="7"/>
  <c r="V92" i="7"/>
  <c r="J92" i="7"/>
  <c r="Z92" i="7"/>
  <c r="P92" i="7"/>
  <c r="N92" i="7"/>
  <c r="T92" i="7"/>
  <c r="F88" i="7"/>
  <c r="J88" i="7"/>
  <c r="N88" i="7"/>
  <c r="R88" i="7"/>
  <c r="V88" i="7"/>
  <c r="Z88" i="7"/>
  <c r="Z91" i="7"/>
  <c r="D88" i="7"/>
  <c r="L88" i="7"/>
  <c r="P88" i="7"/>
  <c r="T88" i="7"/>
  <c r="R90" i="7"/>
  <c r="Z90" i="7"/>
  <c r="Z89" i="7"/>
  <c r="D91" i="7"/>
  <c r="H91" i="7"/>
  <c r="L91" i="7"/>
  <c r="P91" i="7"/>
  <c r="X91" i="7"/>
  <c r="F91" i="7"/>
  <c r="J91" i="7"/>
  <c r="N91" i="7"/>
  <c r="R91" i="7"/>
  <c r="V91" i="7"/>
  <c r="H88" i="7"/>
  <c r="X88" i="7"/>
  <c r="V90" i="7"/>
  <c r="T91" i="7"/>
  <c r="X89" i="7"/>
  <c r="H89" i="7"/>
  <c r="N89" i="7"/>
  <c r="T90" i="7"/>
  <c r="P90" i="7"/>
  <c r="L90" i="7"/>
  <c r="D90" i="7"/>
  <c r="N90" i="7"/>
  <c r="T89" i="7"/>
  <c r="D89" i="7"/>
  <c r="J89" i="7"/>
  <c r="R89" i="7"/>
  <c r="H90" i="7"/>
  <c r="F89" i="7"/>
  <c r="J90" i="7"/>
  <c r="P89" i="7"/>
  <c r="V89" i="7"/>
  <c r="F90" i="7"/>
  <c r="L89" i="7"/>
  <c r="X90" i="7"/>
  <c r="AB84" i="7"/>
  <c r="X17" i="7"/>
  <c r="AB72" i="7"/>
  <c r="AB85" i="7"/>
  <c r="AB82" i="7"/>
  <c r="AB83" i="7"/>
  <c r="H84" i="7"/>
  <c r="Z82" i="7"/>
  <c r="D84" i="7"/>
  <c r="T84" i="7"/>
  <c r="Z83" i="7"/>
  <c r="P84" i="7"/>
  <c r="X85" i="7"/>
  <c r="X84" i="7"/>
  <c r="Z84" i="7"/>
  <c r="L84" i="7"/>
  <c r="F82" i="7"/>
  <c r="N82" i="7"/>
  <c r="V82" i="7"/>
  <c r="D83" i="7"/>
  <c r="H83" i="7"/>
  <c r="L83" i="7"/>
  <c r="P83" i="7"/>
  <c r="T83" i="7"/>
  <c r="X83" i="7"/>
  <c r="F85" i="7"/>
  <c r="J85" i="7"/>
  <c r="N85" i="7"/>
  <c r="R85" i="7"/>
  <c r="V85" i="7"/>
  <c r="Z85" i="7"/>
  <c r="B82" i="8"/>
  <c r="D82" i="7"/>
  <c r="H82" i="7"/>
  <c r="L82" i="7"/>
  <c r="P82" i="7"/>
  <c r="T82" i="7"/>
  <c r="X82" i="7"/>
  <c r="F84" i="7"/>
  <c r="J84" i="7"/>
  <c r="N84" i="7"/>
  <c r="R84" i="7"/>
  <c r="V84" i="7"/>
  <c r="B83" i="8"/>
  <c r="B85" i="8"/>
  <c r="J82" i="7"/>
  <c r="R82" i="7"/>
  <c r="F83" i="7"/>
  <c r="J83" i="7"/>
  <c r="N83" i="7"/>
  <c r="R83" i="7"/>
  <c r="V83" i="7"/>
  <c r="D85" i="7"/>
  <c r="H85" i="7"/>
  <c r="L85" i="7"/>
  <c r="P85" i="7"/>
  <c r="T85" i="7"/>
  <c r="Z73" i="7"/>
  <c r="AB73" i="7"/>
  <c r="X71" i="7"/>
  <c r="AB62" i="7"/>
  <c r="AB71" i="7"/>
  <c r="Z72" i="7"/>
  <c r="F71" i="7"/>
  <c r="J71" i="7"/>
  <c r="N71" i="7"/>
  <c r="R71" i="7"/>
  <c r="V71" i="7"/>
  <c r="Z71" i="7"/>
  <c r="D73" i="7"/>
  <c r="H73" i="7"/>
  <c r="L73" i="7"/>
  <c r="P73" i="7"/>
  <c r="T73" i="7"/>
  <c r="X73" i="7"/>
  <c r="B71" i="8"/>
  <c r="B73" i="8"/>
  <c r="N63" i="7"/>
  <c r="D72" i="7"/>
  <c r="H72" i="7"/>
  <c r="L72" i="7"/>
  <c r="P72" i="7"/>
  <c r="T72" i="7"/>
  <c r="X72" i="7"/>
  <c r="D71" i="7"/>
  <c r="H71" i="7"/>
  <c r="L71" i="7"/>
  <c r="P71" i="7"/>
  <c r="T71" i="7"/>
  <c r="F73" i="7"/>
  <c r="J73" i="7"/>
  <c r="N73" i="7"/>
  <c r="R73" i="7"/>
  <c r="V73" i="7"/>
  <c r="B72" i="8"/>
  <c r="F72" i="7"/>
  <c r="J72" i="7"/>
  <c r="N72" i="7"/>
  <c r="R72" i="7"/>
  <c r="V72" i="7"/>
  <c r="AB56" i="7"/>
  <c r="Z60" i="7"/>
  <c r="AB63" i="7"/>
  <c r="Z64" i="7"/>
  <c r="AB60" i="7"/>
  <c r="Z61" i="7"/>
  <c r="AB64" i="7"/>
  <c r="AB54" i="7"/>
  <c r="AB61" i="7"/>
  <c r="X62" i="7"/>
  <c r="B61" i="8"/>
  <c r="L61" i="7"/>
  <c r="X61" i="7"/>
  <c r="J63" i="7"/>
  <c r="V63" i="7"/>
  <c r="Z63" i="7"/>
  <c r="B63" i="8"/>
  <c r="P55" i="7"/>
  <c r="D60" i="7"/>
  <c r="H60" i="7"/>
  <c r="L60" i="7"/>
  <c r="P60" i="7"/>
  <c r="T60" i="7"/>
  <c r="X60" i="7"/>
  <c r="F62" i="7"/>
  <c r="J62" i="7"/>
  <c r="N62" i="7"/>
  <c r="R62" i="7"/>
  <c r="V62" i="7"/>
  <c r="Z62" i="7"/>
  <c r="D64" i="7"/>
  <c r="H64" i="7"/>
  <c r="L64" i="7"/>
  <c r="P64" i="7"/>
  <c r="T64" i="7"/>
  <c r="X64" i="7"/>
  <c r="H61" i="7"/>
  <c r="R63" i="7"/>
  <c r="F61" i="7"/>
  <c r="J61" i="7"/>
  <c r="N61" i="7"/>
  <c r="R61" i="7"/>
  <c r="V61" i="7"/>
  <c r="D63" i="7"/>
  <c r="H63" i="7"/>
  <c r="L63" i="7"/>
  <c r="P63" i="7"/>
  <c r="T63" i="7"/>
  <c r="X63" i="7"/>
  <c r="B60" i="8"/>
  <c r="B62" i="8"/>
  <c r="B64" i="8"/>
  <c r="D61" i="7"/>
  <c r="P61" i="7"/>
  <c r="T61" i="7"/>
  <c r="F63" i="7"/>
  <c r="F60" i="7"/>
  <c r="J60" i="7"/>
  <c r="N60" i="7"/>
  <c r="R60" i="7"/>
  <c r="V60" i="7"/>
  <c r="D62" i="7"/>
  <c r="H62" i="7"/>
  <c r="L62" i="7"/>
  <c r="P62" i="7"/>
  <c r="T62" i="7"/>
  <c r="F64" i="7"/>
  <c r="J64" i="7"/>
  <c r="N64" i="7"/>
  <c r="R64" i="7"/>
  <c r="V64" i="7"/>
  <c r="AB55" i="7"/>
  <c r="H55" i="7"/>
  <c r="X55" i="7"/>
  <c r="Z42" i="7"/>
  <c r="AB45" i="7"/>
  <c r="X53" i="7"/>
  <c r="D55" i="7"/>
  <c r="T55" i="7"/>
  <c r="B55" i="8"/>
  <c r="AB53" i="7"/>
  <c r="Z54" i="7"/>
  <c r="X56" i="7"/>
  <c r="Z55" i="7"/>
  <c r="L55" i="7"/>
  <c r="J53" i="7"/>
  <c r="V53" i="7"/>
  <c r="D54" i="7"/>
  <c r="H54" i="7"/>
  <c r="L54" i="7"/>
  <c r="P54" i="7"/>
  <c r="T54" i="7"/>
  <c r="X54" i="7"/>
  <c r="F56" i="7"/>
  <c r="J56" i="7"/>
  <c r="N56" i="7"/>
  <c r="R56" i="7"/>
  <c r="V56" i="7"/>
  <c r="Z56" i="7"/>
  <c r="B53" i="8"/>
  <c r="D53" i="7"/>
  <c r="P53" i="7"/>
  <c r="T53" i="7"/>
  <c r="F55" i="7"/>
  <c r="J55" i="7"/>
  <c r="N55" i="7"/>
  <c r="R55" i="7"/>
  <c r="V55" i="7"/>
  <c r="B54" i="8"/>
  <c r="B56" i="8"/>
  <c r="F53" i="7"/>
  <c r="N53" i="7"/>
  <c r="R53" i="7"/>
  <c r="Z53" i="7"/>
  <c r="H53" i="7"/>
  <c r="L53" i="7"/>
  <c r="F54" i="7"/>
  <c r="J54" i="7"/>
  <c r="N54" i="7"/>
  <c r="R54" i="7"/>
  <c r="V54" i="7"/>
  <c r="D56" i="7"/>
  <c r="H56" i="7"/>
  <c r="L56" i="7"/>
  <c r="P56" i="7"/>
  <c r="T56" i="7"/>
  <c r="AB42" i="7"/>
  <c r="AB15" i="7"/>
  <c r="AB33" i="7"/>
  <c r="Z43" i="7"/>
  <c r="AB43" i="7"/>
  <c r="X44" i="7"/>
  <c r="AB44" i="7"/>
  <c r="X45" i="7"/>
  <c r="D43" i="7"/>
  <c r="H43" i="7"/>
  <c r="L43" i="7"/>
  <c r="P43" i="7"/>
  <c r="T43" i="7"/>
  <c r="X43" i="7"/>
  <c r="F45" i="7"/>
  <c r="J45" i="7"/>
  <c r="N45" i="7"/>
  <c r="R45" i="7"/>
  <c r="V45" i="7"/>
  <c r="Z45" i="7"/>
  <c r="B43" i="8"/>
  <c r="B45" i="8"/>
  <c r="D42" i="7"/>
  <c r="H42" i="7"/>
  <c r="L42" i="7"/>
  <c r="P42" i="7"/>
  <c r="T42" i="7"/>
  <c r="X42" i="7"/>
  <c r="F44" i="7"/>
  <c r="J44" i="7"/>
  <c r="N44" i="7"/>
  <c r="R44" i="7"/>
  <c r="V44" i="7"/>
  <c r="Z44" i="7"/>
  <c r="F43" i="7"/>
  <c r="J43" i="7"/>
  <c r="N43" i="7"/>
  <c r="R43" i="7"/>
  <c r="V43" i="7"/>
  <c r="D45" i="7"/>
  <c r="H45" i="7"/>
  <c r="L45" i="7"/>
  <c r="P45" i="7"/>
  <c r="T45" i="7"/>
  <c r="B42" i="8"/>
  <c r="B44" i="8"/>
  <c r="F42" i="7"/>
  <c r="J42" i="7"/>
  <c r="N42" i="7"/>
  <c r="R42" i="7"/>
  <c r="V42" i="7"/>
  <c r="D44" i="7"/>
  <c r="H44" i="7"/>
  <c r="L44" i="7"/>
  <c r="P44" i="7"/>
  <c r="T44" i="7"/>
  <c r="Z34" i="7"/>
  <c r="AB34" i="7"/>
  <c r="AB35" i="7"/>
  <c r="X36" i="7"/>
  <c r="Z35" i="7"/>
  <c r="B35" i="8"/>
  <c r="X33" i="7"/>
  <c r="AB36" i="7"/>
  <c r="F33" i="7"/>
  <c r="N33" i="7"/>
  <c r="Z33" i="7"/>
  <c r="D35" i="7"/>
  <c r="L35" i="7"/>
  <c r="T35" i="7"/>
  <c r="X35" i="7"/>
  <c r="B33" i="8"/>
  <c r="D34" i="7"/>
  <c r="H34" i="7"/>
  <c r="L34" i="7"/>
  <c r="P34" i="7"/>
  <c r="T34" i="7"/>
  <c r="X34" i="7"/>
  <c r="F36" i="7"/>
  <c r="J36" i="7"/>
  <c r="N36" i="7"/>
  <c r="R36" i="7"/>
  <c r="V36" i="7"/>
  <c r="Z36" i="7"/>
  <c r="L33" i="7"/>
  <c r="F35" i="7"/>
  <c r="J35" i="7"/>
  <c r="N35" i="7"/>
  <c r="R35" i="7"/>
  <c r="V35" i="7"/>
  <c r="B34" i="8"/>
  <c r="B36" i="8"/>
  <c r="J33" i="7"/>
  <c r="R33" i="7"/>
  <c r="V33" i="7"/>
  <c r="H35" i="7"/>
  <c r="P35" i="7"/>
  <c r="D33" i="7"/>
  <c r="H33" i="7"/>
  <c r="P33" i="7"/>
  <c r="T33" i="7"/>
  <c r="F34" i="7"/>
  <c r="J34" i="7"/>
  <c r="N34" i="7"/>
  <c r="R34" i="7"/>
  <c r="V34" i="7"/>
  <c r="D36" i="7"/>
  <c r="H36" i="7"/>
  <c r="L36" i="7"/>
  <c r="P36" i="7"/>
  <c r="T36" i="7"/>
  <c r="Z14" i="7"/>
  <c r="AB14" i="7"/>
  <c r="X14" i="7"/>
  <c r="AB16" i="7"/>
  <c r="Z17" i="7"/>
  <c r="L14" i="7"/>
  <c r="Z13" i="7"/>
  <c r="AB13" i="7"/>
  <c r="H13" i="7"/>
  <c r="X13" i="7"/>
  <c r="D14" i="7"/>
  <c r="T14" i="7"/>
  <c r="AB17" i="7"/>
  <c r="P13" i="7"/>
  <c r="L13" i="7"/>
  <c r="H14" i="7"/>
  <c r="D13" i="7"/>
  <c r="T13" i="7"/>
  <c r="P14" i="7"/>
  <c r="X15" i="7"/>
  <c r="B14" i="8"/>
  <c r="R15" i="7"/>
  <c r="F14" i="7"/>
  <c r="J14" i="7"/>
  <c r="N14" i="7"/>
  <c r="R14" i="7"/>
  <c r="V14" i="7"/>
  <c r="D16" i="7"/>
  <c r="H16" i="7"/>
  <c r="L16" i="7"/>
  <c r="P16" i="7"/>
  <c r="T16" i="7"/>
  <c r="X16" i="7"/>
  <c r="B13" i="8"/>
  <c r="B15" i="8"/>
  <c r="B17" i="8"/>
  <c r="F16" i="7"/>
  <c r="J16" i="7"/>
  <c r="N16" i="7"/>
  <c r="R16" i="7"/>
  <c r="V16" i="7"/>
  <c r="Z16" i="7"/>
  <c r="F15" i="7"/>
  <c r="J15" i="7"/>
  <c r="N15" i="7"/>
  <c r="V15" i="7"/>
  <c r="Z15" i="7"/>
  <c r="D17" i="7"/>
  <c r="H17" i="7"/>
  <c r="L17" i="7"/>
  <c r="P17" i="7"/>
  <c r="T17" i="7"/>
  <c r="F13" i="7"/>
  <c r="J13" i="7"/>
  <c r="N13" i="7"/>
  <c r="R13" i="7"/>
  <c r="V13" i="7"/>
  <c r="D15" i="7"/>
  <c r="H15" i="7"/>
  <c r="L15" i="7"/>
  <c r="P15" i="7"/>
  <c r="T15" i="7"/>
  <c r="F17" i="7"/>
  <c r="J17" i="7"/>
  <c r="N17" i="7"/>
  <c r="R17" i="7"/>
  <c r="V17" i="7"/>
  <c r="E9" i="7"/>
  <c r="Z93" i="7" l="1"/>
  <c r="BK19" i="13" s="1"/>
  <c r="V93" i="7"/>
  <c r="BI19" i="13" s="1"/>
  <c r="X93" i="7"/>
  <c r="BJ19" i="13" s="1"/>
  <c r="T93" i="7"/>
  <c r="BH19" i="13" s="1"/>
  <c r="R93" i="7"/>
  <c r="BG19" i="13" s="1"/>
  <c r="P93" i="7"/>
  <c r="BF19" i="13" s="1"/>
  <c r="N93" i="7"/>
  <c r="BE19" i="13" s="1"/>
  <c r="L93" i="7"/>
  <c r="BD19" i="13" s="1"/>
  <c r="J93" i="7"/>
  <c r="BC19" i="13" s="1"/>
  <c r="H93" i="7"/>
  <c r="BB19" i="13" s="1"/>
  <c r="F93" i="7"/>
  <c r="BA19" i="13" s="1"/>
  <c r="D93" i="7"/>
  <c r="AZ19" i="13" s="1"/>
  <c r="AC95" i="7"/>
  <c r="AC98" i="7"/>
  <c r="AC94" i="7"/>
  <c r="AC97" i="7"/>
  <c r="AC99" i="7"/>
  <c r="AC96" i="7"/>
  <c r="AC92" i="7"/>
  <c r="AC89" i="7"/>
  <c r="AC90" i="7"/>
  <c r="AC91" i="7"/>
  <c r="AC88" i="7"/>
  <c r="AC84" i="7"/>
  <c r="AC85" i="7"/>
  <c r="AC82" i="7"/>
  <c r="AC83" i="7"/>
  <c r="AC71" i="7"/>
  <c r="AC72" i="7"/>
  <c r="AC73" i="7"/>
  <c r="AC64" i="7"/>
  <c r="AC60" i="7"/>
  <c r="AC62" i="7"/>
  <c r="AC61" i="7"/>
  <c r="AC63" i="7"/>
  <c r="AC55" i="7"/>
  <c r="AC54" i="7"/>
  <c r="AC56" i="7"/>
  <c r="AC53" i="7"/>
  <c r="AC45" i="7"/>
  <c r="AC44" i="7"/>
  <c r="AC42" i="7"/>
  <c r="AC43" i="7"/>
  <c r="AC35" i="7"/>
  <c r="AC36" i="7"/>
  <c r="AC33" i="7"/>
  <c r="AC34" i="7"/>
  <c r="AC14" i="7"/>
  <c r="AC13" i="7"/>
  <c r="AC15" i="7"/>
  <c r="AC17" i="7"/>
  <c r="AC16" i="7"/>
  <c r="X7029" i="2"/>
  <c r="W7029" i="2"/>
  <c r="X7028" i="2"/>
  <c r="W7028" i="2"/>
  <c r="X7027" i="2"/>
  <c r="W7027" i="2"/>
  <c r="X7026" i="2"/>
  <c r="W7026" i="2"/>
  <c r="X7025" i="2"/>
  <c r="W7025" i="2"/>
  <c r="X7024" i="2"/>
  <c r="W7024" i="2"/>
  <c r="X7023" i="2"/>
  <c r="W7023" i="2"/>
  <c r="X7022" i="2"/>
  <c r="W7022" i="2"/>
  <c r="X7021" i="2"/>
  <c r="W7021" i="2"/>
  <c r="X7020" i="2"/>
  <c r="W7020" i="2"/>
  <c r="X7019" i="2"/>
  <c r="W7019" i="2"/>
  <c r="X7018" i="2"/>
  <c r="W7018" i="2"/>
  <c r="X7017" i="2"/>
  <c r="W7017" i="2"/>
  <c r="X7016" i="2"/>
  <c r="W7016" i="2"/>
  <c r="X7015" i="2"/>
  <c r="W7015" i="2"/>
  <c r="X7014" i="2"/>
  <c r="W7014" i="2"/>
  <c r="X7013" i="2"/>
  <c r="W7013" i="2"/>
  <c r="X7012" i="2"/>
  <c r="W7012" i="2"/>
  <c r="X7011" i="2"/>
  <c r="W7011" i="2"/>
  <c r="X7010" i="2"/>
  <c r="W7010" i="2"/>
  <c r="X7009" i="2"/>
  <c r="W7009" i="2"/>
  <c r="X7008" i="2"/>
  <c r="W7008" i="2"/>
  <c r="X7007" i="2"/>
  <c r="W7007" i="2"/>
  <c r="X7006" i="2"/>
  <c r="W7006" i="2"/>
  <c r="X7005" i="2"/>
  <c r="W7005" i="2"/>
  <c r="X7004" i="2"/>
  <c r="W7004" i="2"/>
  <c r="X7003" i="2"/>
  <c r="W7003" i="2"/>
  <c r="X7002" i="2"/>
  <c r="W7002" i="2"/>
  <c r="X7001" i="2"/>
  <c r="W7001" i="2"/>
  <c r="X7000" i="2"/>
  <c r="W7000" i="2"/>
  <c r="X6999" i="2"/>
  <c r="W6999" i="2"/>
  <c r="X6998" i="2"/>
  <c r="W6998" i="2"/>
  <c r="X6997" i="2"/>
  <c r="W6997" i="2"/>
  <c r="X6996" i="2"/>
  <c r="W6996" i="2"/>
  <c r="X6995" i="2"/>
  <c r="W6995" i="2"/>
  <c r="X6994" i="2"/>
  <c r="W6994" i="2"/>
  <c r="X6993" i="2"/>
  <c r="W6993" i="2"/>
  <c r="X6992" i="2"/>
  <c r="W6992" i="2"/>
  <c r="X6991" i="2"/>
  <c r="W6991" i="2"/>
  <c r="X6990" i="2"/>
  <c r="W6990" i="2"/>
  <c r="X6989" i="2"/>
  <c r="W6989" i="2"/>
  <c r="X6988" i="2"/>
  <c r="W6988" i="2"/>
  <c r="X6987" i="2"/>
  <c r="W6987" i="2"/>
  <c r="X6986" i="2"/>
  <c r="W6986" i="2"/>
  <c r="X6985" i="2"/>
  <c r="W6985" i="2"/>
  <c r="X6984" i="2"/>
  <c r="W6984" i="2"/>
  <c r="X6983" i="2"/>
  <c r="W6983" i="2"/>
  <c r="X6982" i="2"/>
  <c r="W6982" i="2"/>
  <c r="X6981" i="2"/>
  <c r="W6981" i="2"/>
  <c r="X6980" i="2"/>
  <c r="W6980" i="2"/>
  <c r="X6979" i="2"/>
  <c r="W6979" i="2"/>
  <c r="X6978" i="2"/>
  <c r="W6978" i="2"/>
  <c r="X6977" i="2"/>
  <c r="W6977" i="2"/>
  <c r="X6976" i="2"/>
  <c r="W6976" i="2"/>
  <c r="X6975" i="2"/>
  <c r="W6975" i="2"/>
  <c r="X6974" i="2"/>
  <c r="W6974" i="2"/>
  <c r="X6973" i="2"/>
  <c r="W6973" i="2"/>
  <c r="X6972" i="2"/>
  <c r="W6972" i="2"/>
  <c r="X6971" i="2"/>
  <c r="W6971" i="2"/>
  <c r="X6970" i="2"/>
  <c r="W6970" i="2"/>
  <c r="X6969" i="2"/>
  <c r="W6969" i="2"/>
  <c r="X6968" i="2"/>
  <c r="W6968" i="2"/>
  <c r="X6967" i="2"/>
  <c r="W6967" i="2"/>
  <c r="X6966" i="2"/>
  <c r="W6966" i="2"/>
  <c r="X6965" i="2"/>
  <c r="W6965" i="2"/>
  <c r="X6964" i="2"/>
  <c r="W6964" i="2"/>
  <c r="X6963" i="2"/>
  <c r="W6963" i="2"/>
  <c r="X6962" i="2"/>
  <c r="W6962" i="2"/>
  <c r="X6961" i="2"/>
  <c r="W6961" i="2"/>
  <c r="X6960" i="2"/>
  <c r="W6960" i="2"/>
  <c r="X6959" i="2"/>
  <c r="W6959" i="2"/>
  <c r="X6958" i="2"/>
  <c r="W6958" i="2"/>
  <c r="X6957" i="2"/>
  <c r="W6957" i="2"/>
  <c r="X6956" i="2"/>
  <c r="W6956" i="2"/>
  <c r="X6955" i="2"/>
  <c r="W6955" i="2"/>
  <c r="X6954" i="2"/>
  <c r="W6954" i="2"/>
  <c r="X6953" i="2"/>
  <c r="W6953" i="2"/>
  <c r="X6952" i="2"/>
  <c r="W6952" i="2"/>
  <c r="X6951" i="2"/>
  <c r="W6951" i="2"/>
  <c r="X6950" i="2"/>
  <c r="W6950" i="2"/>
  <c r="X6949" i="2"/>
  <c r="W6949" i="2"/>
  <c r="X6948" i="2"/>
  <c r="W6948" i="2"/>
  <c r="X6947" i="2"/>
  <c r="W6947" i="2"/>
  <c r="X6946" i="2"/>
  <c r="W6946" i="2"/>
  <c r="X6945" i="2"/>
  <c r="W6945" i="2"/>
  <c r="X6944" i="2"/>
  <c r="W6944" i="2"/>
  <c r="X6943" i="2"/>
  <c r="W6943" i="2"/>
  <c r="X6942" i="2"/>
  <c r="W6942" i="2"/>
  <c r="X6941" i="2"/>
  <c r="W6941" i="2"/>
  <c r="X6940" i="2"/>
  <c r="W6940" i="2"/>
  <c r="X6939" i="2"/>
  <c r="W6939" i="2"/>
  <c r="X6938" i="2"/>
  <c r="W6938" i="2"/>
  <c r="X6937" i="2"/>
  <c r="W6937" i="2"/>
  <c r="X6936" i="2"/>
  <c r="W6936" i="2"/>
  <c r="X6935" i="2"/>
  <c r="W6935" i="2"/>
  <c r="X6934" i="2"/>
  <c r="W6934" i="2"/>
  <c r="X6933" i="2"/>
  <c r="W6933" i="2"/>
  <c r="X6932" i="2"/>
  <c r="W6932" i="2"/>
  <c r="X6931" i="2"/>
  <c r="W6931" i="2"/>
  <c r="X6930" i="2"/>
  <c r="W6930" i="2"/>
  <c r="X6929" i="2"/>
  <c r="W6929" i="2"/>
  <c r="X6928" i="2"/>
  <c r="W6928" i="2"/>
  <c r="X6927" i="2"/>
  <c r="W6927" i="2"/>
  <c r="X6926" i="2"/>
  <c r="W6926" i="2"/>
  <c r="X6925" i="2"/>
  <c r="W6925" i="2"/>
  <c r="X6924" i="2"/>
  <c r="W6924" i="2"/>
  <c r="X6923" i="2"/>
  <c r="W6923" i="2"/>
  <c r="X6922" i="2"/>
  <c r="W6922" i="2"/>
  <c r="X6921" i="2"/>
  <c r="W6921" i="2"/>
  <c r="X6920" i="2"/>
  <c r="W6920" i="2"/>
  <c r="X6919" i="2"/>
  <c r="W6919" i="2"/>
  <c r="X6918" i="2"/>
  <c r="W6918" i="2"/>
  <c r="X6917" i="2"/>
  <c r="W6917" i="2"/>
  <c r="X6916" i="2"/>
  <c r="W6916" i="2"/>
  <c r="X6915" i="2"/>
  <c r="W6915" i="2"/>
  <c r="X6914" i="2"/>
  <c r="W6914" i="2"/>
  <c r="X6913" i="2"/>
  <c r="W6913" i="2"/>
  <c r="X6912" i="2"/>
  <c r="W6912" i="2"/>
  <c r="X6911" i="2"/>
  <c r="W6911" i="2"/>
  <c r="X6910" i="2"/>
  <c r="W6910" i="2"/>
  <c r="X6909" i="2"/>
  <c r="W6909" i="2"/>
  <c r="X6908" i="2"/>
  <c r="W6908" i="2"/>
  <c r="X6907" i="2"/>
  <c r="W6907" i="2"/>
  <c r="X6906" i="2"/>
  <c r="W6906" i="2"/>
  <c r="X6905" i="2"/>
  <c r="W6905" i="2"/>
  <c r="X6904" i="2"/>
  <c r="W6904" i="2"/>
  <c r="X6903" i="2"/>
  <c r="W6903" i="2"/>
  <c r="X6902" i="2"/>
  <c r="W6902" i="2"/>
  <c r="X6901" i="2"/>
  <c r="W6901" i="2"/>
  <c r="X6900" i="2"/>
  <c r="W6900" i="2"/>
  <c r="X6899" i="2"/>
  <c r="W6899" i="2"/>
  <c r="X6898" i="2"/>
  <c r="W6898" i="2"/>
  <c r="X6897" i="2"/>
  <c r="W6897" i="2"/>
  <c r="X6896" i="2"/>
  <c r="W6896" i="2"/>
  <c r="X6895" i="2"/>
  <c r="W6895" i="2"/>
  <c r="X6894" i="2"/>
  <c r="W6894" i="2"/>
  <c r="X6893" i="2"/>
  <c r="W6893" i="2"/>
  <c r="X6892" i="2"/>
  <c r="W6892" i="2"/>
  <c r="X6891" i="2"/>
  <c r="W6891" i="2"/>
  <c r="X6890" i="2"/>
  <c r="W6890" i="2"/>
  <c r="X6889" i="2"/>
  <c r="W6889" i="2"/>
  <c r="X6888" i="2"/>
  <c r="W6888" i="2"/>
  <c r="X6887" i="2"/>
  <c r="W6887" i="2"/>
  <c r="X6886" i="2"/>
  <c r="W6886" i="2"/>
  <c r="X6885" i="2"/>
  <c r="W6885" i="2"/>
  <c r="X6884" i="2"/>
  <c r="W6884" i="2"/>
  <c r="X6883" i="2"/>
  <c r="W6883" i="2"/>
  <c r="X6882" i="2"/>
  <c r="W6882" i="2"/>
  <c r="X6881" i="2"/>
  <c r="W6881" i="2"/>
  <c r="X6880" i="2"/>
  <c r="W6880" i="2"/>
  <c r="X6879" i="2"/>
  <c r="W6879" i="2"/>
  <c r="X6878" i="2"/>
  <c r="W6878" i="2"/>
  <c r="X6877" i="2"/>
  <c r="W6877" i="2"/>
  <c r="X6876" i="2"/>
  <c r="W6876" i="2"/>
  <c r="X6875" i="2"/>
  <c r="W6875" i="2"/>
  <c r="X6874" i="2"/>
  <c r="W6874" i="2"/>
  <c r="X6873" i="2"/>
  <c r="W6873" i="2"/>
  <c r="X6872" i="2"/>
  <c r="W6872" i="2"/>
  <c r="X6871" i="2"/>
  <c r="W6871" i="2"/>
  <c r="X6870" i="2"/>
  <c r="W6870" i="2"/>
  <c r="X6869" i="2"/>
  <c r="W6869" i="2"/>
  <c r="X6868" i="2"/>
  <c r="W6868" i="2"/>
  <c r="X6867" i="2"/>
  <c r="W6867" i="2"/>
  <c r="X6866" i="2"/>
  <c r="W6866" i="2"/>
  <c r="X6865" i="2"/>
  <c r="W6865" i="2"/>
  <c r="X6864" i="2"/>
  <c r="W6864" i="2"/>
  <c r="X6863" i="2"/>
  <c r="W6863" i="2"/>
  <c r="X6862" i="2"/>
  <c r="W6862" i="2"/>
  <c r="X6861" i="2"/>
  <c r="W6861" i="2"/>
  <c r="X6860" i="2"/>
  <c r="W6860" i="2"/>
  <c r="X6859" i="2"/>
  <c r="W6859" i="2"/>
  <c r="X6858" i="2"/>
  <c r="W6858" i="2"/>
  <c r="X6857" i="2"/>
  <c r="W6857" i="2"/>
  <c r="X6856" i="2"/>
  <c r="W6856" i="2"/>
  <c r="X6855" i="2"/>
  <c r="W6855" i="2"/>
  <c r="X6854" i="2"/>
  <c r="W6854" i="2"/>
  <c r="X6853" i="2"/>
  <c r="W6853" i="2"/>
  <c r="X6852" i="2"/>
  <c r="W6852" i="2"/>
  <c r="X6851" i="2"/>
  <c r="W6851" i="2"/>
  <c r="X6850" i="2"/>
  <c r="W6850" i="2"/>
  <c r="X6849" i="2"/>
  <c r="W6849" i="2"/>
  <c r="X6848" i="2"/>
  <c r="W6848" i="2"/>
  <c r="X6847" i="2"/>
  <c r="W6847" i="2"/>
  <c r="X6846" i="2"/>
  <c r="W6846" i="2"/>
  <c r="X6845" i="2"/>
  <c r="W6845" i="2"/>
  <c r="X6844" i="2"/>
  <c r="W6844" i="2"/>
  <c r="X6843" i="2"/>
  <c r="W6843" i="2"/>
  <c r="X6842" i="2"/>
  <c r="W6842" i="2"/>
  <c r="X6841" i="2"/>
  <c r="W6841" i="2"/>
  <c r="X6840" i="2"/>
  <c r="W6840" i="2"/>
  <c r="X6839" i="2"/>
  <c r="W6839" i="2"/>
  <c r="X6838" i="2"/>
  <c r="W6838" i="2"/>
  <c r="X6837" i="2"/>
  <c r="W6837" i="2"/>
  <c r="X6836" i="2"/>
  <c r="W6836" i="2"/>
  <c r="X6835" i="2"/>
  <c r="W6835" i="2"/>
  <c r="X6834" i="2"/>
  <c r="W6834" i="2"/>
  <c r="X6833" i="2"/>
  <c r="W6833" i="2"/>
  <c r="X6832" i="2"/>
  <c r="W6832" i="2"/>
  <c r="X6831" i="2"/>
  <c r="W6831" i="2"/>
  <c r="X6830" i="2"/>
  <c r="W6830" i="2"/>
  <c r="X6829" i="2"/>
  <c r="W6829" i="2"/>
  <c r="X6828" i="2"/>
  <c r="W6828" i="2"/>
  <c r="X6827" i="2"/>
  <c r="W6827" i="2"/>
  <c r="X6826" i="2"/>
  <c r="W6826" i="2"/>
  <c r="X6825" i="2"/>
  <c r="W6825" i="2"/>
  <c r="X6824" i="2"/>
  <c r="W6824" i="2"/>
  <c r="X6823" i="2"/>
  <c r="W6823" i="2"/>
  <c r="X6822" i="2"/>
  <c r="W6822" i="2"/>
  <c r="X6821" i="2"/>
  <c r="W6821" i="2"/>
  <c r="X6820" i="2"/>
  <c r="W6820" i="2"/>
  <c r="X6819" i="2"/>
  <c r="W6819" i="2"/>
  <c r="X6818" i="2"/>
  <c r="W6818" i="2"/>
  <c r="X6817" i="2"/>
  <c r="W6817" i="2"/>
  <c r="X6816" i="2"/>
  <c r="W6816" i="2"/>
  <c r="X6815" i="2"/>
  <c r="W6815" i="2"/>
  <c r="X6814" i="2"/>
  <c r="W6814" i="2"/>
  <c r="X6813" i="2"/>
  <c r="W6813" i="2"/>
  <c r="X6812" i="2"/>
  <c r="W6812" i="2"/>
  <c r="X6811" i="2"/>
  <c r="W6811" i="2"/>
  <c r="X6810" i="2"/>
  <c r="W6810" i="2"/>
  <c r="X6809" i="2"/>
  <c r="W6809" i="2"/>
  <c r="X6808" i="2"/>
  <c r="W6808" i="2"/>
  <c r="X6807" i="2"/>
  <c r="W6807" i="2"/>
  <c r="X6806" i="2"/>
  <c r="W6806" i="2"/>
  <c r="X6805" i="2"/>
  <c r="W6805" i="2"/>
  <c r="X6804" i="2"/>
  <c r="W6804" i="2"/>
  <c r="X6803" i="2"/>
  <c r="W6803" i="2"/>
  <c r="X6802" i="2"/>
  <c r="W6802" i="2"/>
  <c r="X6801" i="2"/>
  <c r="W6801" i="2"/>
  <c r="X6800" i="2"/>
  <c r="W6800" i="2"/>
  <c r="X6799" i="2"/>
  <c r="W6799" i="2"/>
  <c r="X6798" i="2"/>
  <c r="W6798" i="2"/>
  <c r="X6797" i="2"/>
  <c r="W6797" i="2"/>
  <c r="X6796" i="2"/>
  <c r="W6796" i="2"/>
  <c r="X6795" i="2"/>
  <c r="W6795" i="2"/>
  <c r="X6794" i="2"/>
  <c r="W6794" i="2"/>
  <c r="X6793" i="2"/>
  <c r="W6793" i="2"/>
  <c r="X6792" i="2"/>
  <c r="W6792" i="2"/>
  <c r="X6791" i="2"/>
  <c r="W6791" i="2"/>
  <c r="X6790" i="2"/>
  <c r="W6790" i="2"/>
  <c r="X6789" i="2"/>
  <c r="W6789" i="2"/>
  <c r="X6788" i="2"/>
  <c r="W6788" i="2"/>
  <c r="X6787" i="2"/>
  <c r="W6787" i="2"/>
  <c r="X6786" i="2"/>
  <c r="W6786" i="2"/>
  <c r="X6785" i="2"/>
  <c r="W6785" i="2"/>
  <c r="X6784" i="2"/>
  <c r="W6784" i="2"/>
  <c r="X6783" i="2"/>
  <c r="W6783" i="2"/>
  <c r="X6782" i="2"/>
  <c r="W6782" i="2"/>
  <c r="X6781" i="2"/>
  <c r="W6781" i="2"/>
  <c r="X6780" i="2"/>
  <c r="W6780" i="2"/>
  <c r="X6779" i="2"/>
  <c r="W6779" i="2"/>
  <c r="X6778" i="2"/>
  <c r="W6778" i="2"/>
  <c r="X6777" i="2"/>
  <c r="W6777" i="2"/>
  <c r="X6776" i="2"/>
  <c r="W6776" i="2"/>
  <c r="X6775" i="2"/>
  <c r="W6775" i="2"/>
  <c r="X6774" i="2"/>
  <c r="W6774" i="2"/>
  <c r="X6773" i="2"/>
  <c r="W6773" i="2"/>
  <c r="X6772" i="2"/>
  <c r="W6772" i="2"/>
  <c r="X6771" i="2"/>
  <c r="W6771" i="2"/>
  <c r="X6770" i="2"/>
  <c r="W6770" i="2"/>
  <c r="X6769" i="2"/>
  <c r="W6769" i="2"/>
  <c r="X6768" i="2"/>
  <c r="W6768" i="2"/>
  <c r="X6767" i="2"/>
  <c r="W6767" i="2"/>
  <c r="X6766" i="2"/>
  <c r="W6766" i="2"/>
  <c r="X6765" i="2"/>
  <c r="W6765" i="2"/>
  <c r="X6764" i="2"/>
  <c r="W6764" i="2"/>
  <c r="X6763" i="2"/>
  <c r="W6763" i="2"/>
  <c r="X6762" i="2"/>
  <c r="W6762" i="2"/>
  <c r="X6761" i="2"/>
  <c r="W6761" i="2"/>
  <c r="X6760" i="2"/>
  <c r="W6760" i="2"/>
  <c r="X6759" i="2"/>
  <c r="W6759" i="2"/>
  <c r="X6758" i="2"/>
  <c r="W6758" i="2"/>
  <c r="X6757" i="2"/>
  <c r="W6757" i="2"/>
  <c r="X6756" i="2"/>
  <c r="W6756" i="2"/>
  <c r="X6755" i="2"/>
  <c r="W6755" i="2"/>
  <c r="X6754" i="2"/>
  <c r="W6754" i="2"/>
  <c r="X6753" i="2"/>
  <c r="W6753" i="2"/>
  <c r="X6752" i="2"/>
  <c r="W6752" i="2"/>
  <c r="X6751" i="2"/>
  <c r="W6751" i="2"/>
  <c r="X6750" i="2"/>
  <c r="W6750" i="2"/>
  <c r="X6749" i="2"/>
  <c r="W6749" i="2"/>
  <c r="X6748" i="2"/>
  <c r="W6748" i="2"/>
  <c r="X6747" i="2"/>
  <c r="W6747" i="2"/>
  <c r="X6746" i="2"/>
  <c r="W6746" i="2"/>
  <c r="X6745" i="2"/>
  <c r="W6745" i="2"/>
  <c r="X6744" i="2"/>
  <c r="W6744" i="2"/>
  <c r="X6743" i="2"/>
  <c r="W6743" i="2"/>
  <c r="X6742" i="2"/>
  <c r="W6742" i="2"/>
  <c r="X6741" i="2"/>
  <c r="W6741" i="2"/>
  <c r="X6740" i="2"/>
  <c r="W6740" i="2"/>
  <c r="X6739" i="2"/>
  <c r="W6739" i="2"/>
  <c r="X6738" i="2"/>
  <c r="W6738" i="2"/>
  <c r="X6737" i="2"/>
  <c r="W6737" i="2"/>
  <c r="X6736" i="2"/>
  <c r="W6736" i="2"/>
  <c r="X6735" i="2"/>
  <c r="W6735" i="2"/>
  <c r="X6734" i="2"/>
  <c r="W6734" i="2"/>
  <c r="X6733" i="2"/>
  <c r="W6733" i="2"/>
  <c r="X6732" i="2"/>
  <c r="W6732" i="2"/>
  <c r="X6731" i="2"/>
  <c r="W6731" i="2"/>
  <c r="X6730" i="2"/>
  <c r="W6730" i="2"/>
  <c r="X6729" i="2"/>
  <c r="W6729" i="2"/>
  <c r="X6728" i="2"/>
  <c r="W6728" i="2"/>
  <c r="X6727" i="2"/>
  <c r="W6727" i="2"/>
  <c r="X6726" i="2"/>
  <c r="W6726" i="2"/>
  <c r="X6725" i="2"/>
  <c r="W6725" i="2"/>
  <c r="X6724" i="2"/>
  <c r="W6724" i="2"/>
  <c r="X6723" i="2"/>
  <c r="W6723" i="2"/>
  <c r="X6722" i="2"/>
  <c r="W6722" i="2"/>
  <c r="X6721" i="2"/>
  <c r="W6721" i="2"/>
  <c r="X6720" i="2"/>
  <c r="W6720" i="2"/>
  <c r="X6719" i="2"/>
  <c r="W6719" i="2"/>
  <c r="X6718" i="2"/>
  <c r="W6718" i="2"/>
  <c r="X6717" i="2"/>
  <c r="W6717" i="2"/>
  <c r="X6716" i="2"/>
  <c r="W6716" i="2"/>
  <c r="X6715" i="2"/>
  <c r="W6715" i="2"/>
  <c r="X6714" i="2"/>
  <c r="W6714" i="2"/>
  <c r="X6713" i="2"/>
  <c r="W6713" i="2"/>
  <c r="X6712" i="2"/>
  <c r="W6712" i="2"/>
  <c r="X6711" i="2"/>
  <c r="W6711" i="2"/>
  <c r="X6710" i="2"/>
  <c r="W6710" i="2"/>
  <c r="X6709" i="2"/>
  <c r="W6709" i="2"/>
  <c r="X6708" i="2"/>
  <c r="W6708" i="2"/>
  <c r="X6707" i="2"/>
  <c r="W6707" i="2"/>
  <c r="X6706" i="2"/>
  <c r="W6706" i="2"/>
  <c r="X6705" i="2"/>
  <c r="W6705" i="2"/>
  <c r="X6704" i="2"/>
  <c r="W6704" i="2"/>
  <c r="X6703" i="2"/>
  <c r="W6703" i="2"/>
  <c r="X6702" i="2"/>
  <c r="W6702" i="2"/>
  <c r="X6701" i="2"/>
  <c r="W6701" i="2"/>
  <c r="X6700" i="2"/>
  <c r="W6700" i="2"/>
  <c r="X6699" i="2"/>
  <c r="W6699" i="2"/>
  <c r="X6698" i="2"/>
  <c r="W6698" i="2"/>
  <c r="X6697" i="2"/>
  <c r="W6697" i="2"/>
  <c r="X6696" i="2"/>
  <c r="W6696" i="2"/>
  <c r="X6695" i="2"/>
  <c r="W6695" i="2"/>
  <c r="X6694" i="2"/>
  <c r="W6694" i="2"/>
  <c r="X6693" i="2"/>
  <c r="W6693" i="2"/>
  <c r="X6692" i="2"/>
  <c r="W6692" i="2"/>
  <c r="X6691" i="2"/>
  <c r="W6691" i="2"/>
  <c r="X6690" i="2"/>
  <c r="W6690" i="2"/>
  <c r="X6689" i="2"/>
  <c r="W6689" i="2"/>
  <c r="X6688" i="2"/>
  <c r="W6688" i="2"/>
  <c r="X6687" i="2"/>
  <c r="W6687" i="2"/>
  <c r="X6686" i="2"/>
  <c r="W6686" i="2"/>
  <c r="X6685" i="2"/>
  <c r="W6685" i="2"/>
  <c r="X6684" i="2"/>
  <c r="W6684" i="2"/>
  <c r="X6683" i="2"/>
  <c r="W6683" i="2"/>
  <c r="X6682" i="2"/>
  <c r="W6682" i="2"/>
  <c r="X6681" i="2"/>
  <c r="W6681" i="2"/>
  <c r="X6680" i="2"/>
  <c r="W6680" i="2"/>
  <c r="X6679" i="2"/>
  <c r="W6679" i="2"/>
  <c r="X6678" i="2"/>
  <c r="W6678" i="2"/>
  <c r="X6677" i="2"/>
  <c r="W6677" i="2"/>
  <c r="X6676" i="2"/>
  <c r="W6676" i="2"/>
  <c r="X6675" i="2"/>
  <c r="W6675" i="2"/>
  <c r="X6674" i="2"/>
  <c r="W6674" i="2"/>
  <c r="X6673" i="2"/>
  <c r="W6673" i="2"/>
  <c r="X6672" i="2"/>
  <c r="W6672" i="2"/>
  <c r="X6671" i="2"/>
  <c r="W6671" i="2"/>
  <c r="X6670" i="2"/>
  <c r="W6670" i="2"/>
  <c r="X6669" i="2"/>
  <c r="W6669" i="2"/>
  <c r="X6668" i="2"/>
  <c r="W6668" i="2"/>
  <c r="X6667" i="2"/>
  <c r="W6667" i="2"/>
  <c r="X6666" i="2"/>
  <c r="W6666" i="2"/>
  <c r="X6665" i="2"/>
  <c r="W6665" i="2"/>
  <c r="X6664" i="2"/>
  <c r="W6664" i="2"/>
  <c r="X6663" i="2"/>
  <c r="W6663" i="2"/>
  <c r="X6662" i="2"/>
  <c r="W6662" i="2"/>
  <c r="X6661" i="2"/>
  <c r="W6661" i="2"/>
  <c r="X6660" i="2"/>
  <c r="W6660" i="2"/>
  <c r="X6659" i="2"/>
  <c r="W6659" i="2"/>
  <c r="X6658" i="2"/>
  <c r="W6658" i="2"/>
  <c r="X6657" i="2"/>
  <c r="W6657" i="2"/>
  <c r="X6656" i="2"/>
  <c r="W6656" i="2"/>
  <c r="X6655" i="2"/>
  <c r="W6655" i="2"/>
  <c r="X6654" i="2"/>
  <c r="W6654" i="2"/>
  <c r="X6653" i="2"/>
  <c r="W6653" i="2"/>
  <c r="X6652" i="2"/>
  <c r="W6652" i="2"/>
  <c r="X6651" i="2"/>
  <c r="W6651" i="2"/>
  <c r="X6650" i="2"/>
  <c r="W6650" i="2"/>
  <c r="X6649" i="2"/>
  <c r="W6649" i="2"/>
  <c r="X6648" i="2"/>
  <c r="W6648" i="2"/>
  <c r="X6647" i="2"/>
  <c r="W6647" i="2"/>
  <c r="X6646" i="2"/>
  <c r="W6646" i="2"/>
  <c r="X6645" i="2"/>
  <c r="W6645" i="2"/>
  <c r="X6644" i="2"/>
  <c r="W6644" i="2"/>
  <c r="X6643" i="2"/>
  <c r="W6643" i="2"/>
  <c r="X6642" i="2"/>
  <c r="W6642" i="2"/>
  <c r="X6641" i="2"/>
  <c r="W6641" i="2"/>
  <c r="X6640" i="2"/>
  <c r="W6640" i="2"/>
  <c r="X6639" i="2"/>
  <c r="W6639" i="2"/>
  <c r="X6638" i="2"/>
  <c r="W6638" i="2"/>
  <c r="X6637" i="2"/>
  <c r="W6637" i="2"/>
  <c r="X6636" i="2"/>
  <c r="W6636" i="2"/>
  <c r="X6635" i="2"/>
  <c r="W6635" i="2"/>
  <c r="X6634" i="2"/>
  <c r="W6634" i="2"/>
  <c r="X6633" i="2"/>
  <c r="W6633" i="2"/>
  <c r="X6632" i="2"/>
  <c r="W6632" i="2"/>
  <c r="X6631" i="2"/>
  <c r="W6631" i="2"/>
  <c r="X6630" i="2"/>
  <c r="W6630" i="2"/>
  <c r="X6629" i="2"/>
  <c r="W6629" i="2"/>
  <c r="X6628" i="2"/>
  <c r="W6628" i="2"/>
  <c r="X6627" i="2"/>
  <c r="W6627" i="2"/>
  <c r="X6626" i="2"/>
  <c r="W6626" i="2"/>
  <c r="X6625" i="2"/>
  <c r="W6625" i="2"/>
  <c r="X6624" i="2"/>
  <c r="W6624" i="2"/>
  <c r="X6623" i="2"/>
  <c r="W6623" i="2"/>
  <c r="X6622" i="2"/>
  <c r="W6622" i="2"/>
  <c r="X6621" i="2"/>
  <c r="W6621" i="2"/>
  <c r="X6620" i="2"/>
  <c r="W6620" i="2"/>
  <c r="X6619" i="2"/>
  <c r="W6619" i="2"/>
  <c r="X6618" i="2"/>
  <c r="W6618" i="2"/>
  <c r="X6617" i="2"/>
  <c r="W6617" i="2"/>
  <c r="X6616" i="2"/>
  <c r="W6616" i="2"/>
  <c r="X6615" i="2"/>
  <c r="W6615" i="2"/>
  <c r="X6614" i="2"/>
  <c r="W6614" i="2"/>
  <c r="X6613" i="2"/>
  <c r="W6613" i="2"/>
  <c r="X6612" i="2"/>
  <c r="W6612" i="2"/>
  <c r="X6611" i="2"/>
  <c r="W6611" i="2"/>
  <c r="X6610" i="2"/>
  <c r="W6610" i="2"/>
  <c r="X6609" i="2"/>
  <c r="W6609" i="2"/>
  <c r="X6608" i="2"/>
  <c r="W6608" i="2"/>
  <c r="X6607" i="2"/>
  <c r="W6607" i="2"/>
  <c r="X6606" i="2"/>
  <c r="W6606" i="2"/>
  <c r="X6605" i="2"/>
  <c r="W6605" i="2"/>
  <c r="X6604" i="2"/>
  <c r="W6604" i="2"/>
  <c r="X6603" i="2"/>
  <c r="W6603" i="2"/>
  <c r="X6602" i="2"/>
  <c r="W6602" i="2"/>
  <c r="X6601" i="2"/>
  <c r="W6601" i="2"/>
  <c r="X6600" i="2"/>
  <c r="W6600" i="2"/>
  <c r="X6599" i="2"/>
  <c r="W6599" i="2"/>
  <c r="X6598" i="2"/>
  <c r="W6598" i="2"/>
  <c r="X6597" i="2"/>
  <c r="W6597" i="2"/>
  <c r="X6596" i="2"/>
  <c r="W6596" i="2"/>
  <c r="X6595" i="2"/>
  <c r="W6595" i="2"/>
  <c r="X6594" i="2"/>
  <c r="W6594" i="2"/>
  <c r="X6593" i="2"/>
  <c r="W6593" i="2"/>
  <c r="X6592" i="2"/>
  <c r="W6592" i="2"/>
  <c r="X6591" i="2"/>
  <c r="W6591" i="2"/>
  <c r="X6590" i="2"/>
  <c r="W6590" i="2"/>
  <c r="X6589" i="2"/>
  <c r="W6589" i="2"/>
  <c r="X6588" i="2"/>
  <c r="W6588" i="2"/>
  <c r="X6587" i="2"/>
  <c r="W6587" i="2"/>
  <c r="X6586" i="2"/>
  <c r="W6586" i="2"/>
  <c r="X6585" i="2"/>
  <c r="W6585" i="2"/>
  <c r="X6584" i="2"/>
  <c r="W6584" i="2"/>
  <c r="X6583" i="2"/>
  <c r="W6583" i="2"/>
  <c r="X6582" i="2"/>
  <c r="W6582" i="2"/>
  <c r="X6581" i="2"/>
  <c r="W6581" i="2"/>
  <c r="X6580" i="2"/>
  <c r="W6580" i="2"/>
  <c r="X6579" i="2"/>
  <c r="W6579" i="2"/>
  <c r="X6578" i="2"/>
  <c r="W6578" i="2"/>
  <c r="X6577" i="2"/>
  <c r="W6577" i="2"/>
  <c r="X6576" i="2"/>
  <c r="W6576" i="2"/>
  <c r="X6575" i="2"/>
  <c r="W6575" i="2"/>
  <c r="X6574" i="2"/>
  <c r="W6574" i="2"/>
  <c r="X6573" i="2"/>
  <c r="W6573" i="2"/>
  <c r="X6572" i="2"/>
  <c r="W6572" i="2"/>
  <c r="X6571" i="2"/>
  <c r="W6571" i="2"/>
  <c r="X6570" i="2"/>
  <c r="W6570" i="2"/>
  <c r="X6569" i="2"/>
  <c r="W6569" i="2"/>
  <c r="X6568" i="2"/>
  <c r="W6568" i="2"/>
  <c r="X6567" i="2"/>
  <c r="W6567" i="2"/>
  <c r="X6566" i="2"/>
  <c r="W6566" i="2"/>
  <c r="X6565" i="2"/>
  <c r="W6565" i="2"/>
  <c r="X6564" i="2"/>
  <c r="W6564" i="2"/>
  <c r="X6563" i="2"/>
  <c r="W6563" i="2"/>
  <c r="X6562" i="2"/>
  <c r="W6562" i="2"/>
  <c r="X6561" i="2"/>
  <c r="W6561" i="2"/>
  <c r="X6560" i="2"/>
  <c r="W6560" i="2"/>
  <c r="X6559" i="2"/>
  <c r="W6559" i="2"/>
  <c r="X6558" i="2"/>
  <c r="W6558" i="2"/>
  <c r="X6557" i="2"/>
  <c r="W6557" i="2"/>
  <c r="X6556" i="2"/>
  <c r="W6556" i="2"/>
  <c r="X6555" i="2"/>
  <c r="W6555" i="2"/>
  <c r="X6554" i="2"/>
  <c r="W6554" i="2"/>
  <c r="X6553" i="2"/>
  <c r="W6553" i="2"/>
  <c r="X6552" i="2"/>
  <c r="W6552" i="2"/>
  <c r="X6551" i="2"/>
  <c r="W6551" i="2"/>
  <c r="X6550" i="2"/>
  <c r="W6550" i="2"/>
  <c r="X6549" i="2"/>
  <c r="W6549" i="2"/>
  <c r="X6548" i="2"/>
  <c r="W6548" i="2"/>
  <c r="X6547" i="2"/>
  <c r="W6547" i="2"/>
  <c r="X6546" i="2"/>
  <c r="W6546" i="2"/>
  <c r="X6545" i="2"/>
  <c r="W6545" i="2"/>
  <c r="X6544" i="2"/>
  <c r="W6544" i="2"/>
  <c r="X6543" i="2"/>
  <c r="W6543" i="2"/>
  <c r="X6542" i="2"/>
  <c r="W6542" i="2"/>
  <c r="X6541" i="2"/>
  <c r="W6541" i="2"/>
  <c r="X6540" i="2"/>
  <c r="W6540" i="2"/>
  <c r="X6539" i="2"/>
  <c r="W6539" i="2"/>
  <c r="X6538" i="2"/>
  <c r="W6538" i="2"/>
  <c r="X6537" i="2"/>
  <c r="W6537" i="2"/>
  <c r="X6536" i="2"/>
  <c r="W6536" i="2"/>
  <c r="X6535" i="2"/>
  <c r="W6535" i="2"/>
  <c r="X6534" i="2"/>
  <c r="W6534" i="2"/>
  <c r="X6533" i="2"/>
  <c r="W6533" i="2"/>
  <c r="X6532" i="2"/>
  <c r="W6532" i="2"/>
  <c r="X6531" i="2"/>
  <c r="W6531" i="2"/>
  <c r="X6530" i="2"/>
  <c r="W6530" i="2"/>
  <c r="X6529" i="2"/>
  <c r="W6529" i="2"/>
  <c r="X6528" i="2"/>
  <c r="W6528" i="2"/>
  <c r="X6527" i="2"/>
  <c r="W6527" i="2"/>
  <c r="X6526" i="2"/>
  <c r="W6526" i="2"/>
  <c r="X6525" i="2"/>
  <c r="W6525" i="2"/>
  <c r="X6524" i="2"/>
  <c r="W6524" i="2"/>
  <c r="X6523" i="2"/>
  <c r="W6523" i="2"/>
  <c r="X6522" i="2"/>
  <c r="W6522" i="2"/>
  <c r="X6521" i="2"/>
  <c r="W6521" i="2"/>
  <c r="X6520" i="2"/>
  <c r="W6520" i="2"/>
  <c r="X6519" i="2"/>
  <c r="W6519" i="2"/>
  <c r="X6518" i="2"/>
  <c r="W6518" i="2"/>
  <c r="X6517" i="2"/>
  <c r="W6517" i="2"/>
  <c r="X6516" i="2"/>
  <c r="W6516" i="2"/>
  <c r="X6515" i="2"/>
  <c r="W6515" i="2"/>
  <c r="X6514" i="2"/>
  <c r="W6514" i="2"/>
  <c r="X6513" i="2"/>
  <c r="W6513" i="2"/>
  <c r="X6512" i="2"/>
  <c r="W6512" i="2"/>
  <c r="X6511" i="2"/>
  <c r="W6511" i="2"/>
  <c r="X6510" i="2"/>
  <c r="W6510" i="2"/>
  <c r="X6509" i="2"/>
  <c r="W6509" i="2"/>
  <c r="X6508" i="2"/>
  <c r="W6508" i="2"/>
  <c r="X6507" i="2"/>
  <c r="W6507" i="2"/>
  <c r="X6506" i="2"/>
  <c r="W6506" i="2"/>
  <c r="X6505" i="2"/>
  <c r="W6505" i="2"/>
  <c r="X6504" i="2"/>
  <c r="W6504" i="2"/>
  <c r="X6503" i="2"/>
  <c r="W6503" i="2"/>
  <c r="X6502" i="2"/>
  <c r="W6502" i="2"/>
  <c r="X6501" i="2"/>
  <c r="W6501" i="2"/>
  <c r="X6500" i="2"/>
  <c r="W6500" i="2"/>
  <c r="X6499" i="2"/>
  <c r="W6499" i="2"/>
  <c r="X6498" i="2"/>
  <c r="W6498" i="2"/>
  <c r="X6497" i="2"/>
  <c r="W6497" i="2"/>
  <c r="X6496" i="2"/>
  <c r="W6496" i="2"/>
  <c r="X6495" i="2"/>
  <c r="W6495" i="2"/>
  <c r="X6494" i="2"/>
  <c r="W6494" i="2"/>
  <c r="X6493" i="2"/>
  <c r="W6493" i="2"/>
  <c r="X6492" i="2"/>
  <c r="W6492" i="2"/>
  <c r="X6491" i="2"/>
  <c r="W6491" i="2"/>
  <c r="X6490" i="2"/>
  <c r="W6490" i="2"/>
  <c r="X6489" i="2"/>
  <c r="W6489" i="2"/>
  <c r="X6488" i="2"/>
  <c r="W6488" i="2"/>
  <c r="X6487" i="2"/>
  <c r="W6487" i="2"/>
  <c r="X6486" i="2"/>
  <c r="W6486" i="2"/>
  <c r="X6485" i="2"/>
  <c r="W6485" i="2"/>
  <c r="X6484" i="2"/>
  <c r="W6484" i="2"/>
  <c r="X6483" i="2"/>
  <c r="W6483" i="2"/>
  <c r="X6482" i="2"/>
  <c r="W6482" i="2"/>
  <c r="X6481" i="2"/>
  <c r="W6481" i="2"/>
  <c r="X6480" i="2"/>
  <c r="W6480" i="2"/>
  <c r="X6479" i="2"/>
  <c r="W6479" i="2"/>
  <c r="X6478" i="2"/>
  <c r="W6478" i="2"/>
  <c r="X6477" i="2"/>
  <c r="W6477" i="2"/>
  <c r="X6476" i="2"/>
  <c r="W6476" i="2"/>
  <c r="X6475" i="2"/>
  <c r="W6475" i="2"/>
  <c r="X6474" i="2"/>
  <c r="W6474" i="2"/>
  <c r="X6473" i="2"/>
  <c r="W6473" i="2"/>
  <c r="X6472" i="2"/>
  <c r="W6472" i="2"/>
  <c r="X6471" i="2"/>
  <c r="W6471" i="2"/>
  <c r="X6470" i="2"/>
  <c r="W6470" i="2"/>
  <c r="X6469" i="2"/>
  <c r="W6469" i="2"/>
  <c r="X6468" i="2"/>
  <c r="W6468" i="2"/>
  <c r="X6467" i="2"/>
  <c r="W6467" i="2"/>
  <c r="X6466" i="2"/>
  <c r="W6466" i="2"/>
  <c r="X6465" i="2"/>
  <c r="W6465" i="2"/>
  <c r="X6464" i="2"/>
  <c r="W6464" i="2"/>
  <c r="X6463" i="2"/>
  <c r="W6463" i="2"/>
  <c r="X6462" i="2"/>
  <c r="W6462" i="2"/>
  <c r="X6461" i="2"/>
  <c r="W6461" i="2"/>
  <c r="X6460" i="2"/>
  <c r="W6460" i="2"/>
  <c r="X6459" i="2"/>
  <c r="W6459" i="2"/>
  <c r="X6458" i="2"/>
  <c r="W6458" i="2"/>
  <c r="X6457" i="2"/>
  <c r="W6457" i="2"/>
  <c r="X6456" i="2"/>
  <c r="W6456" i="2"/>
  <c r="X6455" i="2"/>
  <c r="W6455" i="2"/>
  <c r="X6454" i="2"/>
  <c r="W6454" i="2"/>
  <c r="X6453" i="2"/>
  <c r="W6453" i="2"/>
  <c r="X6452" i="2"/>
  <c r="W6452" i="2"/>
  <c r="X6451" i="2"/>
  <c r="W6451" i="2"/>
  <c r="X6450" i="2"/>
  <c r="W6450" i="2"/>
  <c r="X6449" i="2"/>
  <c r="W6449" i="2"/>
  <c r="X6448" i="2"/>
  <c r="W6448" i="2"/>
  <c r="X6447" i="2"/>
  <c r="W6447" i="2"/>
  <c r="X6446" i="2"/>
  <c r="W6446" i="2"/>
  <c r="X6445" i="2"/>
  <c r="W6445" i="2"/>
  <c r="X6444" i="2"/>
  <c r="W6444" i="2"/>
  <c r="X6443" i="2"/>
  <c r="W6443" i="2"/>
  <c r="X6442" i="2"/>
  <c r="W6442" i="2"/>
  <c r="X6441" i="2"/>
  <c r="W6441" i="2"/>
  <c r="X6440" i="2"/>
  <c r="W6440" i="2"/>
  <c r="X6439" i="2"/>
  <c r="W6439" i="2"/>
  <c r="X6438" i="2"/>
  <c r="W6438" i="2"/>
  <c r="X6437" i="2"/>
  <c r="W6437" i="2"/>
  <c r="X6436" i="2"/>
  <c r="W6436" i="2"/>
  <c r="X6435" i="2"/>
  <c r="W6435" i="2"/>
  <c r="X6434" i="2"/>
  <c r="W6434" i="2"/>
  <c r="X6433" i="2"/>
  <c r="W6433" i="2"/>
  <c r="X6432" i="2"/>
  <c r="W6432" i="2"/>
  <c r="X6431" i="2"/>
  <c r="W6431" i="2"/>
  <c r="X6430" i="2"/>
  <c r="W6430" i="2"/>
  <c r="X6429" i="2"/>
  <c r="W6429" i="2"/>
  <c r="X6428" i="2"/>
  <c r="W6428" i="2"/>
  <c r="X6427" i="2"/>
  <c r="W6427" i="2"/>
  <c r="X6426" i="2"/>
  <c r="W6426" i="2"/>
  <c r="X6425" i="2"/>
  <c r="W6425" i="2"/>
  <c r="X6424" i="2"/>
  <c r="W6424" i="2"/>
  <c r="X6423" i="2"/>
  <c r="W6423" i="2"/>
  <c r="X6422" i="2"/>
  <c r="W6422" i="2"/>
  <c r="X6421" i="2"/>
  <c r="W6421" i="2"/>
  <c r="X6420" i="2"/>
  <c r="W6420" i="2"/>
  <c r="X6419" i="2"/>
  <c r="W6419" i="2"/>
  <c r="X6418" i="2"/>
  <c r="W6418" i="2"/>
  <c r="X6417" i="2"/>
  <c r="W6417" i="2"/>
  <c r="X6416" i="2"/>
  <c r="W6416" i="2"/>
  <c r="X6415" i="2"/>
  <c r="W6415" i="2"/>
  <c r="X6414" i="2"/>
  <c r="W6414" i="2"/>
  <c r="X6413" i="2"/>
  <c r="W6413" i="2"/>
  <c r="X6412" i="2"/>
  <c r="W6412" i="2"/>
  <c r="X6411" i="2"/>
  <c r="W6411" i="2"/>
  <c r="X6410" i="2"/>
  <c r="W6410" i="2"/>
  <c r="X6409" i="2"/>
  <c r="W6409" i="2"/>
  <c r="X6408" i="2"/>
  <c r="W6408" i="2"/>
  <c r="X6407" i="2"/>
  <c r="W6407" i="2"/>
  <c r="X6406" i="2"/>
  <c r="W6406" i="2"/>
  <c r="X6405" i="2"/>
  <c r="W6405" i="2"/>
  <c r="X6404" i="2"/>
  <c r="W6404" i="2"/>
  <c r="X6403" i="2"/>
  <c r="W6403" i="2"/>
  <c r="X6402" i="2"/>
  <c r="W6402" i="2"/>
  <c r="X6401" i="2"/>
  <c r="W6401" i="2"/>
  <c r="X6400" i="2"/>
  <c r="W6400" i="2"/>
  <c r="X6399" i="2"/>
  <c r="W6399" i="2"/>
  <c r="X6398" i="2"/>
  <c r="W6398" i="2"/>
  <c r="X6397" i="2"/>
  <c r="W6397" i="2"/>
  <c r="X6396" i="2"/>
  <c r="W6396" i="2"/>
  <c r="X6395" i="2"/>
  <c r="W6395" i="2"/>
  <c r="X6394" i="2"/>
  <c r="W6394" i="2"/>
  <c r="X6393" i="2"/>
  <c r="W6393" i="2"/>
  <c r="X6392" i="2"/>
  <c r="W6392" i="2"/>
  <c r="X6391" i="2"/>
  <c r="W6391" i="2"/>
  <c r="X6390" i="2"/>
  <c r="W6390" i="2"/>
  <c r="X6389" i="2"/>
  <c r="W6389" i="2"/>
  <c r="X6388" i="2"/>
  <c r="W6388" i="2"/>
  <c r="X6387" i="2"/>
  <c r="W6387" i="2"/>
  <c r="X6386" i="2"/>
  <c r="W6386" i="2"/>
  <c r="X6385" i="2"/>
  <c r="W6385" i="2"/>
  <c r="X6384" i="2"/>
  <c r="W6384" i="2"/>
  <c r="X6383" i="2"/>
  <c r="W6383" i="2"/>
  <c r="X6382" i="2"/>
  <c r="W6382" i="2"/>
  <c r="X6381" i="2"/>
  <c r="W6381" i="2"/>
  <c r="X6380" i="2"/>
  <c r="W6380" i="2"/>
  <c r="X6379" i="2"/>
  <c r="W6379" i="2"/>
  <c r="X6378" i="2"/>
  <c r="W6378" i="2"/>
  <c r="X6377" i="2"/>
  <c r="W6377" i="2"/>
  <c r="X6376" i="2"/>
  <c r="W6376" i="2"/>
  <c r="X6375" i="2"/>
  <c r="W6375" i="2"/>
  <c r="X6374" i="2"/>
  <c r="W6374" i="2"/>
  <c r="X6373" i="2"/>
  <c r="W6373" i="2"/>
  <c r="X6372" i="2"/>
  <c r="W6372" i="2"/>
  <c r="X6371" i="2"/>
  <c r="W6371" i="2"/>
  <c r="X6370" i="2"/>
  <c r="W6370" i="2"/>
  <c r="X6369" i="2"/>
  <c r="W6369" i="2"/>
  <c r="X6368" i="2"/>
  <c r="W6368" i="2"/>
  <c r="X6367" i="2"/>
  <c r="W6367" i="2"/>
  <c r="X6366" i="2"/>
  <c r="W6366" i="2"/>
  <c r="X6365" i="2"/>
  <c r="W6365" i="2"/>
  <c r="X6364" i="2"/>
  <c r="W6364" i="2"/>
  <c r="X6363" i="2"/>
  <c r="W6363" i="2"/>
  <c r="X6362" i="2"/>
  <c r="W6362" i="2"/>
  <c r="X6361" i="2"/>
  <c r="W6361" i="2"/>
  <c r="X6360" i="2"/>
  <c r="W6360" i="2"/>
  <c r="X6359" i="2"/>
  <c r="W6359" i="2"/>
  <c r="X6358" i="2"/>
  <c r="W6358" i="2"/>
  <c r="X6357" i="2"/>
  <c r="W6357" i="2"/>
  <c r="X6356" i="2"/>
  <c r="W6356" i="2"/>
  <c r="X6355" i="2"/>
  <c r="W6355" i="2"/>
  <c r="X6354" i="2"/>
  <c r="W6354" i="2"/>
  <c r="X6353" i="2"/>
  <c r="W6353" i="2"/>
  <c r="X6352" i="2"/>
  <c r="W6352" i="2"/>
  <c r="X6351" i="2"/>
  <c r="W6351" i="2"/>
  <c r="X6350" i="2"/>
  <c r="W6350" i="2"/>
  <c r="X6349" i="2"/>
  <c r="W6349" i="2"/>
  <c r="X6348" i="2"/>
  <c r="W6348" i="2"/>
  <c r="X6347" i="2"/>
  <c r="W6347" i="2"/>
  <c r="X6346" i="2"/>
  <c r="W6346" i="2"/>
  <c r="X6345" i="2"/>
  <c r="W6345" i="2"/>
  <c r="X6344" i="2"/>
  <c r="W6344" i="2"/>
  <c r="X6343" i="2"/>
  <c r="W6343" i="2"/>
  <c r="X6342" i="2"/>
  <c r="W6342" i="2"/>
  <c r="X6341" i="2"/>
  <c r="W6341" i="2"/>
  <c r="X6340" i="2"/>
  <c r="W6340" i="2"/>
  <c r="X6339" i="2"/>
  <c r="W6339" i="2"/>
  <c r="X6338" i="2"/>
  <c r="W6338" i="2"/>
  <c r="X6337" i="2"/>
  <c r="W6337" i="2"/>
  <c r="X6336" i="2"/>
  <c r="W6336" i="2"/>
  <c r="X6335" i="2"/>
  <c r="W6335" i="2"/>
  <c r="X6334" i="2"/>
  <c r="W6334" i="2"/>
  <c r="X6333" i="2"/>
  <c r="W6333" i="2"/>
  <c r="X6332" i="2"/>
  <c r="W6332" i="2"/>
  <c r="X6331" i="2"/>
  <c r="W6331" i="2"/>
  <c r="X6330" i="2"/>
  <c r="W6330" i="2"/>
  <c r="X6329" i="2"/>
  <c r="W6329" i="2"/>
  <c r="X6328" i="2"/>
  <c r="W6328" i="2"/>
  <c r="X6327" i="2"/>
  <c r="W6327" i="2"/>
  <c r="X6326" i="2"/>
  <c r="W6326" i="2"/>
  <c r="X6325" i="2"/>
  <c r="W6325" i="2"/>
  <c r="X6324" i="2"/>
  <c r="W6324" i="2"/>
  <c r="X6323" i="2"/>
  <c r="W6323" i="2"/>
  <c r="X6322" i="2"/>
  <c r="W6322" i="2"/>
  <c r="X6321" i="2"/>
  <c r="W6321" i="2"/>
  <c r="X6320" i="2"/>
  <c r="W6320" i="2"/>
  <c r="X6319" i="2"/>
  <c r="W6319" i="2"/>
  <c r="X6318" i="2"/>
  <c r="W6318" i="2"/>
  <c r="X6317" i="2"/>
  <c r="W6317" i="2"/>
  <c r="X6316" i="2"/>
  <c r="W6316" i="2"/>
  <c r="X6315" i="2"/>
  <c r="W6315" i="2"/>
  <c r="X6314" i="2"/>
  <c r="W6314" i="2"/>
  <c r="X6313" i="2"/>
  <c r="W6313" i="2"/>
  <c r="X6312" i="2"/>
  <c r="W6312" i="2"/>
  <c r="X6311" i="2"/>
  <c r="W6311" i="2"/>
  <c r="X6310" i="2"/>
  <c r="W6310" i="2"/>
  <c r="X6309" i="2"/>
  <c r="W6309" i="2"/>
  <c r="X6308" i="2"/>
  <c r="W6308" i="2"/>
  <c r="X6307" i="2"/>
  <c r="W6307" i="2"/>
  <c r="X6306" i="2"/>
  <c r="W6306" i="2"/>
  <c r="X6305" i="2"/>
  <c r="W6305" i="2"/>
  <c r="X6304" i="2"/>
  <c r="W6304" i="2"/>
  <c r="X6303" i="2"/>
  <c r="W6303" i="2"/>
  <c r="X6302" i="2"/>
  <c r="W6302" i="2"/>
  <c r="X6301" i="2"/>
  <c r="W6301" i="2"/>
  <c r="X6300" i="2"/>
  <c r="W6300" i="2"/>
  <c r="X6299" i="2"/>
  <c r="W6299" i="2"/>
  <c r="X6298" i="2"/>
  <c r="W6298" i="2"/>
  <c r="X6297" i="2"/>
  <c r="W6297" i="2"/>
  <c r="X6296" i="2"/>
  <c r="W6296" i="2"/>
  <c r="X6295" i="2"/>
  <c r="W6295" i="2"/>
  <c r="X6294" i="2"/>
  <c r="W6294" i="2"/>
  <c r="X6293" i="2"/>
  <c r="W6293" i="2"/>
  <c r="X6292" i="2"/>
  <c r="W6292" i="2"/>
  <c r="X6291" i="2"/>
  <c r="W6291" i="2"/>
  <c r="X6290" i="2"/>
  <c r="W6290" i="2"/>
  <c r="X6289" i="2"/>
  <c r="W6289" i="2"/>
  <c r="X6288" i="2"/>
  <c r="W6288" i="2"/>
  <c r="X6287" i="2"/>
  <c r="W6287" i="2"/>
  <c r="X6286" i="2"/>
  <c r="W6286" i="2"/>
  <c r="X6285" i="2"/>
  <c r="W6285" i="2"/>
  <c r="X6284" i="2"/>
  <c r="W6284" i="2"/>
  <c r="X6283" i="2"/>
  <c r="W6283" i="2"/>
  <c r="X6282" i="2"/>
  <c r="W6282" i="2"/>
  <c r="X6281" i="2"/>
  <c r="W6281" i="2"/>
  <c r="X6280" i="2"/>
  <c r="W6280" i="2"/>
  <c r="X6279" i="2"/>
  <c r="W6279" i="2"/>
  <c r="X6278" i="2"/>
  <c r="W6278" i="2"/>
  <c r="X6277" i="2"/>
  <c r="W6277" i="2"/>
  <c r="X6276" i="2"/>
  <c r="W6276" i="2"/>
  <c r="X6275" i="2"/>
  <c r="W6275" i="2"/>
  <c r="X6274" i="2"/>
  <c r="W6274" i="2"/>
  <c r="X6273" i="2"/>
  <c r="W6273" i="2"/>
  <c r="X6272" i="2"/>
  <c r="W6272" i="2"/>
  <c r="X6271" i="2"/>
  <c r="W6271" i="2"/>
  <c r="X6270" i="2"/>
  <c r="W6270" i="2"/>
  <c r="X6269" i="2"/>
  <c r="W6269" i="2"/>
  <c r="X6268" i="2"/>
  <c r="W6268" i="2"/>
  <c r="X6267" i="2"/>
  <c r="W6267" i="2"/>
  <c r="X6266" i="2"/>
  <c r="W6266" i="2"/>
  <c r="X6265" i="2"/>
  <c r="W6265" i="2"/>
  <c r="X6264" i="2"/>
  <c r="W6264" i="2"/>
  <c r="X6263" i="2"/>
  <c r="W6263" i="2"/>
  <c r="X6262" i="2"/>
  <c r="W6262" i="2"/>
  <c r="X6261" i="2"/>
  <c r="W6261" i="2"/>
  <c r="X6260" i="2"/>
  <c r="W6260" i="2"/>
  <c r="X6259" i="2"/>
  <c r="W6259" i="2"/>
  <c r="X6258" i="2"/>
  <c r="W6258" i="2"/>
  <c r="X6257" i="2"/>
  <c r="W6257" i="2"/>
  <c r="X6256" i="2"/>
  <c r="W6256" i="2"/>
  <c r="X6255" i="2"/>
  <c r="W6255" i="2"/>
  <c r="X6254" i="2"/>
  <c r="W6254" i="2"/>
  <c r="X6253" i="2"/>
  <c r="W6253" i="2"/>
  <c r="X6252" i="2"/>
  <c r="W6252" i="2"/>
  <c r="X6251" i="2"/>
  <c r="W6251" i="2"/>
  <c r="X6250" i="2"/>
  <c r="W6250" i="2"/>
  <c r="X6249" i="2"/>
  <c r="W6249" i="2"/>
  <c r="X6248" i="2"/>
  <c r="W6248" i="2"/>
  <c r="X6247" i="2"/>
  <c r="W6247" i="2"/>
  <c r="X6246" i="2"/>
  <c r="W6246" i="2"/>
  <c r="X6245" i="2"/>
  <c r="W6245" i="2"/>
  <c r="X6244" i="2"/>
  <c r="W6244" i="2"/>
  <c r="X6243" i="2"/>
  <c r="W6243" i="2"/>
  <c r="X6242" i="2"/>
  <c r="W6242" i="2"/>
  <c r="X6241" i="2"/>
  <c r="W6241" i="2"/>
  <c r="X6240" i="2"/>
  <c r="W6240" i="2"/>
  <c r="X6239" i="2"/>
  <c r="W6239" i="2"/>
  <c r="X6238" i="2"/>
  <c r="W6238" i="2"/>
  <c r="X6237" i="2"/>
  <c r="W6237" i="2"/>
  <c r="X6236" i="2"/>
  <c r="W6236" i="2"/>
  <c r="X6235" i="2"/>
  <c r="W6235" i="2"/>
  <c r="X6234" i="2"/>
  <c r="W6234" i="2"/>
  <c r="X6233" i="2"/>
  <c r="W6233" i="2"/>
  <c r="X6232" i="2"/>
  <c r="W6232" i="2"/>
  <c r="X6231" i="2"/>
  <c r="W6231" i="2"/>
  <c r="X6230" i="2"/>
  <c r="W6230" i="2"/>
  <c r="X6229" i="2"/>
  <c r="W6229" i="2"/>
  <c r="X6228" i="2"/>
  <c r="W6228" i="2"/>
  <c r="X6227" i="2"/>
  <c r="W6227" i="2"/>
  <c r="X6226" i="2"/>
  <c r="W6226" i="2"/>
  <c r="X6225" i="2"/>
  <c r="W6225" i="2"/>
  <c r="X6224" i="2"/>
  <c r="W6224" i="2"/>
  <c r="X6223" i="2"/>
  <c r="W6223" i="2"/>
  <c r="X6222" i="2"/>
  <c r="W6222" i="2"/>
  <c r="X6221" i="2"/>
  <c r="W6221" i="2"/>
  <c r="X6220" i="2"/>
  <c r="W6220" i="2"/>
  <c r="X6219" i="2"/>
  <c r="W6219" i="2"/>
  <c r="X6218" i="2"/>
  <c r="W6218" i="2"/>
  <c r="X6217" i="2"/>
  <c r="W6217" i="2"/>
  <c r="X6216" i="2"/>
  <c r="W6216" i="2"/>
  <c r="X6215" i="2"/>
  <c r="W6215" i="2"/>
  <c r="X6214" i="2"/>
  <c r="W6214" i="2"/>
  <c r="X6213" i="2"/>
  <c r="W6213" i="2"/>
  <c r="X6212" i="2"/>
  <c r="W6212" i="2"/>
  <c r="X6211" i="2"/>
  <c r="W6211" i="2"/>
  <c r="X6210" i="2"/>
  <c r="W6210" i="2"/>
  <c r="X6209" i="2"/>
  <c r="W6209" i="2"/>
  <c r="X6208" i="2"/>
  <c r="W6208" i="2"/>
  <c r="X6207" i="2"/>
  <c r="W6207" i="2"/>
  <c r="X6206" i="2"/>
  <c r="W6206" i="2"/>
  <c r="X6205" i="2"/>
  <c r="W6205" i="2"/>
  <c r="X6204" i="2"/>
  <c r="W6204" i="2"/>
  <c r="X6203" i="2"/>
  <c r="W6203" i="2"/>
  <c r="X6202" i="2"/>
  <c r="W6202" i="2"/>
  <c r="X6201" i="2"/>
  <c r="W6201" i="2"/>
  <c r="X6200" i="2"/>
  <c r="W6200" i="2"/>
  <c r="X6199" i="2"/>
  <c r="W6199" i="2"/>
  <c r="X6198" i="2"/>
  <c r="W6198" i="2"/>
  <c r="X6197" i="2"/>
  <c r="W6197" i="2"/>
  <c r="X6196" i="2"/>
  <c r="W6196" i="2"/>
  <c r="X6195" i="2"/>
  <c r="W6195" i="2"/>
  <c r="X6194" i="2"/>
  <c r="W6194" i="2"/>
  <c r="X6193" i="2"/>
  <c r="W6193" i="2"/>
  <c r="X6192" i="2"/>
  <c r="W6192" i="2"/>
  <c r="X6191" i="2"/>
  <c r="W6191" i="2"/>
  <c r="X6190" i="2"/>
  <c r="W6190" i="2"/>
  <c r="X6189" i="2"/>
  <c r="W6189" i="2"/>
  <c r="X6188" i="2"/>
  <c r="W6188" i="2"/>
  <c r="X6187" i="2"/>
  <c r="W6187" i="2"/>
  <c r="X6186" i="2"/>
  <c r="W6186" i="2"/>
  <c r="X6185" i="2"/>
  <c r="W6185" i="2"/>
  <c r="X6184" i="2"/>
  <c r="W6184" i="2"/>
  <c r="X6183" i="2"/>
  <c r="W6183" i="2"/>
  <c r="X6182" i="2"/>
  <c r="W6182" i="2"/>
  <c r="X6181" i="2"/>
  <c r="W6181" i="2"/>
  <c r="X6180" i="2"/>
  <c r="W6180" i="2"/>
  <c r="X6179" i="2"/>
  <c r="W6179" i="2"/>
  <c r="X6178" i="2"/>
  <c r="W6178" i="2"/>
  <c r="X6177" i="2"/>
  <c r="W6177" i="2"/>
  <c r="X6176" i="2"/>
  <c r="W6176" i="2"/>
  <c r="X6175" i="2"/>
  <c r="W6175" i="2"/>
  <c r="X6174" i="2"/>
  <c r="W6174" i="2"/>
  <c r="X6173" i="2"/>
  <c r="W6173" i="2"/>
  <c r="X6172" i="2"/>
  <c r="W6172" i="2"/>
  <c r="X6171" i="2"/>
  <c r="W6171" i="2"/>
  <c r="X6170" i="2"/>
  <c r="W6170" i="2"/>
  <c r="X6169" i="2"/>
  <c r="W6169" i="2"/>
  <c r="X6168" i="2"/>
  <c r="W6168" i="2"/>
  <c r="X6167" i="2"/>
  <c r="W6167" i="2"/>
  <c r="X6166" i="2"/>
  <c r="W6166" i="2"/>
  <c r="X6165" i="2"/>
  <c r="W6165" i="2"/>
  <c r="X6164" i="2"/>
  <c r="W6164" i="2"/>
  <c r="X6163" i="2"/>
  <c r="W6163" i="2"/>
  <c r="X6162" i="2"/>
  <c r="W6162" i="2"/>
  <c r="X6161" i="2"/>
  <c r="W6161" i="2"/>
  <c r="X6160" i="2"/>
  <c r="W6160" i="2"/>
  <c r="X6159" i="2"/>
  <c r="W6159" i="2"/>
  <c r="X6158" i="2"/>
  <c r="W6158" i="2"/>
  <c r="X6157" i="2"/>
  <c r="W6157" i="2"/>
  <c r="X6156" i="2"/>
  <c r="W6156" i="2"/>
  <c r="X6155" i="2"/>
  <c r="W6155" i="2"/>
  <c r="X6154" i="2"/>
  <c r="W6154" i="2"/>
  <c r="X6153" i="2"/>
  <c r="W6153" i="2"/>
  <c r="X6152" i="2"/>
  <c r="W6152" i="2"/>
  <c r="X6151" i="2"/>
  <c r="W6151" i="2"/>
  <c r="X6150" i="2"/>
  <c r="W6150" i="2"/>
  <c r="X6149" i="2"/>
  <c r="W6149" i="2"/>
  <c r="X6148" i="2"/>
  <c r="W6148" i="2"/>
  <c r="X6147" i="2"/>
  <c r="W6147" i="2"/>
  <c r="X6146" i="2"/>
  <c r="W6146" i="2"/>
  <c r="X6145" i="2"/>
  <c r="W6145" i="2"/>
  <c r="X6144" i="2"/>
  <c r="W6144" i="2"/>
  <c r="X6143" i="2"/>
  <c r="W6143" i="2"/>
  <c r="X6142" i="2"/>
  <c r="W6142" i="2"/>
  <c r="X6141" i="2"/>
  <c r="W6141" i="2"/>
  <c r="X6140" i="2"/>
  <c r="W6140" i="2"/>
  <c r="X6139" i="2"/>
  <c r="W6139" i="2"/>
  <c r="X6138" i="2"/>
  <c r="W6138" i="2"/>
  <c r="X6137" i="2"/>
  <c r="W6137" i="2"/>
  <c r="X6136" i="2"/>
  <c r="W6136" i="2"/>
  <c r="X6135" i="2"/>
  <c r="W6135" i="2"/>
  <c r="X6134" i="2"/>
  <c r="W6134" i="2"/>
  <c r="X6133" i="2"/>
  <c r="W6133" i="2"/>
  <c r="X6132" i="2"/>
  <c r="W6132" i="2"/>
  <c r="X6131" i="2"/>
  <c r="W6131" i="2"/>
  <c r="X6130" i="2"/>
  <c r="W6130" i="2"/>
  <c r="X6129" i="2"/>
  <c r="W6129" i="2"/>
  <c r="X6128" i="2"/>
  <c r="W6128" i="2"/>
  <c r="X6127" i="2"/>
  <c r="W6127" i="2"/>
  <c r="X6126" i="2"/>
  <c r="W6126" i="2"/>
  <c r="X6125" i="2"/>
  <c r="W6125" i="2"/>
  <c r="X6124" i="2"/>
  <c r="W6124" i="2"/>
  <c r="X6123" i="2"/>
  <c r="W6123" i="2"/>
  <c r="X6122" i="2"/>
  <c r="W6122" i="2"/>
  <c r="X6121" i="2"/>
  <c r="W6121" i="2"/>
  <c r="X6120" i="2"/>
  <c r="W6120" i="2"/>
  <c r="X6119" i="2"/>
  <c r="W6119" i="2"/>
  <c r="X6118" i="2"/>
  <c r="W6118" i="2"/>
  <c r="X6117" i="2"/>
  <c r="W6117" i="2"/>
  <c r="X6116" i="2"/>
  <c r="W6116" i="2"/>
  <c r="X6115" i="2"/>
  <c r="W6115" i="2"/>
  <c r="X6114" i="2"/>
  <c r="W6114" i="2"/>
  <c r="X6113" i="2"/>
  <c r="W6113" i="2"/>
  <c r="X6112" i="2"/>
  <c r="W6112" i="2"/>
  <c r="X6111" i="2"/>
  <c r="W6111" i="2"/>
  <c r="X6110" i="2"/>
  <c r="W6110" i="2"/>
  <c r="X6109" i="2"/>
  <c r="W6109" i="2"/>
  <c r="X6108" i="2"/>
  <c r="W6108" i="2"/>
  <c r="X6107" i="2"/>
  <c r="W6107" i="2"/>
  <c r="X6106" i="2"/>
  <c r="W6106" i="2"/>
  <c r="X6105" i="2"/>
  <c r="W6105" i="2"/>
  <c r="X6104" i="2"/>
  <c r="W6104" i="2"/>
  <c r="X6103" i="2"/>
  <c r="W6103" i="2"/>
  <c r="X6102" i="2"/>
  <c r="W6102" i="2"/>
  <c r="X6101" i="2"/>
  <c r="W6101" i="2"/>
  <c r="X6100" i="2"/>
  <c r="W6100" i="2"/>
  <c r="X6099" i="2"/>
  <c r="W6099" i="2"/>
  <c r="X6098" i="2"/>
  <c r="W6098" i="2"/>
  <c r="X6097" i="2"/>
  <c r="W6097" i="2"/>
  <c r="X6096" i="2"/>
  <c r="W6096" i="2"/>
  <c r="X6095" i="2"/>
  <c r="W6095" i="2"/>
  <c r="X6094" i="2"/>
  <c r="W6094" i="2"/>
  <c r="X6093" i="2"/>
  <c r="W6093" i="2"/>
  <c r="X6092" i="2"/>
  <c r="W6092" i="2"/>
  <c r="X6091" i="2"/>
  <c r="W6091" i="2"/>
  <c r="X6090" i="2"/>
  <c r="W6090" i="2"/>
  <c r="X6089" i="2"/>
  <c r="W6089" i="2"/>
  <c r="X6088" i="2"/>
  <c r="W6088" i="2"/>
  <c r="X6087" i="2"/>
  <c r="W6087" i="2"/>
  <c r="X6086" i="2"/>
  <c r="W6086" i="2"/>
  <c r="X6085" i="2"/>
  <c r="W6085" i="2"/>
  <c r="X6084" i="2"/>
  <c r="W6084" i="2"/>
  <c r="X6083" i="2"/>
  <c r="W6083" i="2"/>
  <c r="X6082" i="2"/>
  <c r="W6082" i="2"/>
  <c r="X6081" i="2"/>
  <c r="W6081" i="2"/>
  <c r="X6080" i="2"/>
  <c r="W6080" i="2"/>
  <c r="X6079" i="2"/>
  <c r="W6079" i="2"/>
  <c r="X6078" i="2"/>
  <c r="W6078" i="2"/>
  <c r="X6077" i="2"/>
  <c r="W6077" i="2"/>
  <c r="X6076" i="2"/>
  <c r="W6076" i="2"/>
  <c r="X6075" i="2"/>
  <c r="W6075" i="2"/>
  <c r="X6074" i="2"/>
  <c r="W6074" i="2"/>
  <c r="X6073" i="2"/>
  <c r="W6073" i="2"/>
  <c r="X6072" i="2"/>
  <c r="W6072" i="2"/>
  <c r="X6071" i="2"/>
  <c r="W6071" i="2"/>
  <c r="X6070" i="2"/>
  <c r="W6070" i="2"/>
  <c r="X6069" i="2"/>
  <c r="W6069" i="2"/>
  <c r="X6068" i="2"/>
  <c r="W6068" i="2"/>
  <c r="X6067" i="2"/>
  <c r="W6067" i="2"/>
  <c r="X6066" i="2"/>
  <c r="W6066" i="2"/>
  <c r="X6065" i="2"/>
  <c r="W6065" i="2"/>
  <c r="X6064" i="2"/>
  <c r="W6064" i="2"/>
  <c r="X6063" i="2"/>
  <c r="W6063" i="2"/>
  <c r="X6062" i="2"/>
  <c r="W6062" i="2"/>
  <c r="X6061" i="2"/>
  <c r="W6061" i="2"/>
  <c r="X6060" i="2"/>
  <c r="W6060" i="2"/>
  <c r="X6059" i="2"/>
  <c r="W6059" i="2"/>
  <c r="X6058" i="2"/>
  <c r="W6058" i="2"/>
  <c r="X6057" i="2"/>
  <c r="W6057" i="2"/>
  <c r="X6056" i="2"/>
  <c r="W6056" i="2"/>
  <c r="X6055" i="2"/>
  <c r="W6055" i="2"/>
  <c r="X6054" i="2"/>
  <c r="W6054" i="2"/>
  <c r="X6053" i="2"/>
  <c r="W6053" i="2"/>
  <c r="X6052" i="2"/>
  <c r="W6052" i="2"/>
  <c r="X6051" i="2"/>
  <c r="W6051" i="2"/>
  <c r="X6050" i="2"/>
  <c r="W6050" i="2"/>
  <c r="X6049" i="2"/>
  <c r="W6049" i="2"/>
  <c r="X6048" i="2"/>
  <c r="W6048" i="2"/>
  <c r="X6047" i="2"/>
  <c r="W6047" i="2"/>
  <c r="X6046" i="2"/>
  <c r="W6046" i="2"/>
  <c r="X6045" i="2"/>
  <c r="W6045" i="2"/>
  <c r="X6044" i="2"/>
  <c r="W6044" i="2"/>
  <c r="X6043" i="2"/>
  <c r="W6043" i="2"/>
  <c r="X6042" i="2"/>
  <c r="W6042" i="2"/>
  <c r="X6041" i="2"/>
  <c r="W6041" i="2"/>
  <c r="X6040" i="2"/>
  <c r="W6040" i="2"/>
  <c r="X6039" i="2"/>
  <c r="W6039" i="2"/>
  <c r="X6038" i="2"/>
  <c r="W6038" i="2"/>
  <c r="X6037" i="2"/>
  <c r="W6037" i="2"/>
  <c r="X6036" i="2"/>
  <c r="W6036" i="2"/>
  <c r="X6035" i="2"/>
  <c r="W6035" i="2"/>
  <c r="X6034" i="2"/>
  <c r="W6034" i="2"/>
  <c r="X6033" i="2"/>
  <c r="W6033" i="2"/>
  <c r="X6032" i="2"/>
  <c r="W6032" i="2"/>
  <c r="X6031" i="2"/>
  <c r="W6031" i="2"/>
  <c r="X6030" i="2"/>
  <c r="W6030" i="2"/>
  <c r="X6029" i="2"/>
  <c r="W6029" i="2"/>
  <c r="X6028" i="2"/>
  <c r="W6028" i="2"/>
  <c r="X6027" i="2"/>
  <c r="W6027" i="2"/>
  <c r="X6026" i="2"/>
  <c r="W6026" i="2"/>
  <c r="X6025" i="2"/>
  <c r="W6025" i="2"/>
  <c r="X6024" i="2"/>
  <c r="W6024" i="2"/>
  <c r="X6023" i="2"/>
  <c r="W6023" i="2"/>
  <c r="X6022" i="2"/>
  <c r="W6022" i="2"/>
  <c r="X6021" i="2"/>
  <c r="W6021" i="2"/>
  <c r="X6020" i="2"/>
  <c r="W6020" i="2"/>
  <c r="X6019" i="2"/>
  <c r="W6019" i="2"/>
  <c r="X6018" i="2"/>
  <c r="W6018" i="2"/>
  <c r="X6017" i="2"/>
  <c r="W6017" i="2"/>
  <c r="X6016" i="2"/>
  <c r="W6016" i="2"/>
  <c r="X6015" i="2"/>
  <c r="W6015" i="2"/>
  <c r="X6014" i="2"/>
  <c r="W6014" i="2"/>
  <c r="X6013" i="2"/>
  <c r="W6013" i="2"/>
  <c r="X6012" i="2"/>
  <c r="W6012" i="2"/>
  <c r="X6011" i="2"/>
  <c r="W6011" i="2"/>
  <c r="X6010" i="2"/>
  <c r="W6010" i="2"/>
  <c r="X6009" i="2"/>
  <c r="W6009" i="2"/>
  <c r="X6008" i="2"/>
  <c r="W6008" i="2"/>
  <c r="X6007" i="2"/>
  <c r="W6007" i="2"/>
  <c r="X6006" i="2"/>
  <c r="W6006" i="2"/>
  <c r="X6005" i="2"/>
  <c r="W6005" i="2"/>
  <c r="X6004" i="2"/>
  <c r="W6004" i="2"/>
  <c r="X6003" i="2"/>
  <c r="W6003" i="2"/>
  <c r="X6002" i="2"/>
  <c r="W6002" i="2"/>
  <c r="X6001" i="2"/>
  <c r="W6001" i="2"/>
  <c r="X6000" i="2"/>
  <c r="W6000" i="2"/>
  <c r="X5999" i="2"/>
  <c r="W5999" i="2"/>
  <c r="X5998" i="2"/>
  <c r="W5998" i="2"/>
  <c r="X5997" i="2"/>
  <c r="W5997" i="2"/>
  <c r="X5996" i="2"/>
  <c r="W5996" i="2"/>
  <c r="X5995" i="2"/>
  <c r="W5995" i="2"/>
  <c r="X5994" i="2"/>
  <c r="W5994" i="2"/>
  <c r="X5993" i="2"/>
  <c r="W5993" i="2"/>
  <c r="X5992" i="2"/>
  <c r="W5992" i="2"/>
  <c r="X5991" i="2"/>
  <c r="W5991" i="2"/>
  <c r="X5990" i="2"/>
  <c r="W5990" i="2"/>
  <c r="X5989" i="2"/>
  <c r="W5989" i="2"/>
  <c r="X5988" i="2"/>
  <c r="W5988" i="2"/>
  <c r="X5987" i="2"/>
  <c r="W5987" i="2"/>
  <c r="X5986" i="2"/>
  <c r="W5986" i="2"/>
  <c r="X5985" i="2"/>
  <c r="W5985" i="2"/>
  <c r="X5984" i="2"/>
  <c r="W5984" i="2"/>
  <c r="X5983" i="2"/>
  <c r="W5983" i="2"/>
  <c r="X5982" i="2"/>
  <c r="W5982" i="2"/>
  <c r="X5981" i="2"/>
  <c r="W5981" i="2"/>
  <c r="X5980" i="2"/>
  <c r="W5980" i="2"/>
  <c r="X5979" i="2"/>
  <c r="W5979" i="2"/>
  <c r="X5978" i="2"/>
  <c r="W5978" i="2"/>
  <c r="X5977" i="2"/>
  <c r="W5977" i="2"/>
  <c r="X5976" i="2"/>
  <c r="W5976" i="2"/>
  <c r="X5975" i="2"/>
  <c r="W5975" i="2"/>
  <c r="X5974" i="2"/>
  <c r="W5974" i="2"/>
  <c r="X5973" i="2"/>
  <c r="W5973" i="2"/>
  <c r="X5972" i="2"/>
  <c r="W5972" i="2"/>
  <c r="X5971" i="2"/>
  <c r="W5971" i="2"/>
  <c r="X5970" i="2"/>
  <c r="W5970" i="2"/>
  <c r="X5969" i="2"/>
  <c r="W5969" i="2"/>
  <c r="X5968" i="2"/>
  <c r="W5968" i="2"/>
  <c r="X5967" i="2"/>
  <c r="W5967" i="2"/>
  <c r="X5966" i="2"/>
  <c r="W5966" i="2"/>
  <c r="X5965" i="2"/>
  <c r="W5965" i="2"/>
  <c r="X5964" i="2"/>
  <c r="W5964" i="2"/>
  <c r="X5963" i="2"/>
  <c r="W5963" i="2"/>
  <c r="X5962" i="2"/>
  <c r="W5962" i="2"/>
  <c r="X5961" i="2"/>
  <c r="W5961" i="2"/>
  <c r="X5960" i="2"/>
  <c r="W5960" i="2"/>
  <c r="X5959" i="2"/>
  <c r="W5959" i="2"/>
  <c r="X5958" i="2"/>
  <c r="W5958" i="2"/>
  <c r="X5957" i="2"/>
  <c r="W5957" i="2"/>
  <c r="X5956" i="2"/>
  <c r="W5956" i="2"/>
  <c r="X5955" i="2"/>
  <c r="W5955" i="2"/>
  <c r="X5954" i="2"/>
  <c r="W5954" i="2"/>
  <c r="X5953" i="2"/>
  <c r="W5953" i="2"/>
  <c r="X5952" i="2"/>
  <c r="W5952" i="2"/>
  <c r="X5951" i="2"/>
  <c r="W5951" i="2"/>
  <c r="X5950" i="2"/>
  <c r="W5950" i="2"/>
  <c r="X5949" i="2"/>
  <c r="W5949" i="2"/>
  <c r="X5948" i="2"/>
  <c r="W5948" i="2"/>
  <c r="X5947" i="2"/>
  <c r="W5947" i="2"/>
  <c r="X5946" i="2"/>
  <c r="W5946" i="2"/>
  <c r="X5945" i="2"/>
  <c r="W5945" i="2"/>
  <c r="X5944" i="2"/>
  <c r="W5944" i="2"/>
  <c r="X5943" i="2"/>
  <c r="W5943" i="2"/>
  <c r="X5942" i="2"/>
  <c r="W5942" i="2"/>
  <c r="X5941" i="2"/>
  <c r="W5941" i="2"/>
  <c r="X5940" i="2"/>
  <c r="W5940" i="2"/>
  <c r="X5939" i="2"/>
  <c r="W5939" i="2"/>
  <c r="X5938" i="2"/>
  <c r="W5938" i="2"/>
  <c r="X5937" i="2"/>
  <c r="W5937" i="2"/>
  <c r="X5936" i="2"/>
  <c r="W5936" i="2"/>
  <c r="X5935" i="2"/>
  <c r="W5935" i="2"/>
  <c r="X5934" i="2"/>
  <c r="W5934" i="2"/>
  <c r="X5933" i="2"/>
  <c r="W5933" i="2"/>
  <c r="X5932" i="2"/>
  <c r="W5932" i="2"/>
  <c r="X5931" i="2"/>
  <c r="W5931" i="2"/>
  <c r="X5930" i="2"/>
  <c r="W5930" i="2"/>
  <c r="X5929" i="2"/>
  <c r="W5929" i="2"/>
  <c r="X5928" i="2"/>
  <c r="W5928" i="2"/>
  <c r="X5927" i="2"/>
  <c r="W5927" i="2"/>
  <c r="X5926" i="2"/>
  <c r="W5926" i="2"/>
  <c r="X5925" i="2"/>
  <c r="W5925" i="2"/>
  <c r="X5924" i="2"/>
  <c r="W5924" i="2"/>
  <c r="X5923" i="2"/>
  <c r="W5923" i="2"/>
  <c r="X5922" i="2"/>
  <c r="W5922" i="2"/>
  <c r="X5921" i="2"/>
  <c r="W5921" i="2"/>
  <c r="X5920" i="2"/>
  <c r="W5920" i="2"/>
  <c r="X5919" i="2"/>
  <c r="W5919" i="2"/>
  <c r="X5918" i="2"/>
  <c r="W5918" i="2"/>
  <c r="X5917" i="2"/>
  <c r="W5917" i="2"/>
  <c r="X5916" i="2"/>
  <c r="W5916" i="2"/>
  <c r="X5915" i="2"/>
  <c r="W5915" i="2"/>
  <c r="X5914" i="2"/>
  <c r="W5914" i="2"/>
  <c r="X5913" i="2"/>
  <c r="W5913" i="2"/>
  <c r="X5912" i="2"/>
  <c r="W5912" i="2"/>
  <c r="X5911" i="2"/>
  <c r="W5911" i="2"/>
  <c r="X5910" i="2"/>
  <c r="W5910" i="2"/>
  <c r="X5909" i="2"/>
  <c r="W5909" i="2"/>
  <c r="X5908" i="2"/>
  <c r="W5908" i="2"/>
  <c r="X5907" i="2"/>
  <c r="W5907" i="2"/>
  <c r="X5906" i="2"/>
  <c r="W5906" i="2"/>
  <c r="X5905" i="2"/>
  <c r="W5905" i="2"/>
  <c r="X5904" i="2"/>
  <c r="W5904" i="2"/>
  <c r="X5903" i="2"/>
  <c r="W5903" i="2"/>
  <c r="X5902" i="2"/>
  <c r="W5902" i="2"/>
  <c r="X5901" i="2"/>
  <c r="W5901" i="2"/>
  <c r="X5900" i="2"/>
  <c r="W5900" i="2"/>
  <c r="X5899" i="2"/>
  <c r="W5899" i="2"/>
  <c r="X5898" i="2"/>
  <c r="W5898" i="2"/>
  <c r="X5897" i="2"/>
  <c r="W5897" i="2"/>
  <c r="X5896" i="2"/>
  <c r="W5896" i="2"/>
  <c r="X5895" i="2"/>
  <c r="W5895" i="2"/>
  <c r="X5894" i="2"/>
  <c r="W5894" i="2"/>
  <c r="X5893" i="2"/>
  <c r="W5893" i="2"/>
  <c r="X5892" i="2"/>
  <c r="W5892" i="2"/>
  <c r="X5891" i="2"/>
  <c r="W5891" i="2"/>
  <c r="X5890" i="2"/>
  <c r="W5890" i="2"/>
  <c r="X5889" i="2"/>
  <c r="W5889" i="2"/>
  <c r="X5888" i="2"/>
  <c r="W5888" i="2"/>
  <c r="X5887" i="2"/>
  <c r="W5887" i="2"/>
  <c r="X5886" i="2"/>
  <c r="W5886" i="2"/>
  <c r="X5885" i="2"/>
  <c r="W5885" i="2"/>
  <c r="X5884" i="2"/>
  <c r="W5884" i="2"/>
  <c r="X5883" i="2"/>
  <c r="W5883" i="2"/>
  <c r="X5882" i="2"/>
  <c r="W5882" i="2"/>
  <c r="X5881" i="2"/>
  <c r="W5881" i="2"/>
  <c r="X5880" i="2"/>
  <c r="W5880" i="2"/>
  <c r="X5879" i="2"/>
  <c r="W5879" i="2"/>
  <c r="X5878" i="2"/>
  <c r="W5878" i="2"/>
  <c r="X5877" i="2"/>
  <c r="W5877" i="2"/>
  <c r="X5876" i="2"/>
  <c r="W5876" i="2"/>
  <c r="X5875" i="2"/>
  <c r="W5875" i="2"/>
  <c r="X5874" i="2"/>
  <c r="W5874" i="2"/>
  <c r="X5873" i="2"/>
  <c r="W5873" i="2"/>
  <c r="X5872" i="2"/>
  <c r="W5872" i="2"/>
  <c r="X5871" i="2"/>
  <c r="W5871" i="2"/>
  <c r="X5870" i="2"/>
  <c r="W5870" i="2"/>
  <c r="X5869" i="2"/>
  <c r="W5869" i="2"/>
  <c r="X5868" i="2"/>
  <c r="W5868" i="2"/>
  <c r="X5867" i="2"/>
  <c r="W5867" i="2"/>
  <c r="X5866" i="2"/>
  <c r="W5866" i="2"/>
  <c r="X5865" i="2"/>
  <c r="W5865" i="2"/>
  <c r="X5864" i="2"/>
  <c r="W5864" i="2"/>
  <c r="X5863" i="2"/>
  <c r="W5863" i="2"/>
  <c r="X5862" i="2"/>
  <c r="W5862" i="2"/>
  <c r="X5861" i="2"/>
  <c r="W5861" i="2"/>
  <c r="X5860" i="2"/>
  <c r="W5860" i="2"/>
  <c r="X5859" i="2"/>
  <c r="W5859" i="2"/>
  <c r="X5858" i="2"/>
  <c r="W5858" i="2"/>
  <c r="X5857" i="2"/>
  <c r="W5857" i="2"/>
  <c r="X5856" i="2"/>
  <c r="W5856" i="2"/>
  <c r="X5855" i="2"/>
  <c r="W5855" i="2"/>
  <c r="X5854" i="2"/>
  <c r="W5854" i="2"/>
  <c r="X5853" i="2"/>
  <c r="W5853" i="2"/>
  <c r="X5852" i="2"/>
  <c r="W5852" i="2"/>
  <c r="X5851" i="2"/>
  <c r="W5851" i="2"/>
  <c r="X5850" i="2"/>
  <c r="W5850" i="2"/>
  <c r="X5849" i="2"/>
  <c r="W5849" i="2"/>
  <c r="X5848" i="2"/>
  <c r="W5848" i="2"/>
  <c r="X5847" i="2"/>
  <c r="W5847" i="2"/>
  <c r="X5846" i="2"/>
  <c r="W5846" i="2"/>
  <c r="X5845" i="2"/>
  <c r="W5845" i="2"/>
  <c r="X5844" i="2"/>
  <c r="W5844" i="2"/>
  <c r="X5843" i="2"/>
  <c r="W5843" i="2"/>
  <c r="X5842" i="2"/>
  <c r="W5842" i="2"/>
  <c r="X5841" i="2"/>
  <c r="W5841" i="2"/>
  <c r="X5840" i="2"/>
  <c r="W5840" i="2"/>
  <c r="X5839" i="2"/>
  <c r="W5839" i="2"/>
  <c r="X5838" i="2"/>
  <c r="W5838" i="2"/>
  <c r="X5837" i="2"/>
  <c r="W5837" i="2"/>
  <c r="X5836" i="2"/>
  <c r="W5836" i="2"/>
  <c r="X5835" i="2"/>
  <c r="W5835" i="2"/>
  <c r="X5834" i="2"/>
  <c r="W5834" i="2"/>
  <c r="X5833" i="2"/>
  <c r="W5833" i="2"/>
  <c r="X5832" i="2"/>
  <c r="W5832" i="2"/>
  <c r="X5831" i="2"/>
  <c r="W5831" i="2"/>
  <c r="X5830" i="2"/>
  <c r="W5830" i="2"/>
  <c r="X5829" i="2"/>
  <c r="W5829" i="2"/>
  <c r="X5828" i="2"/>
  <c r="W5828" i="2"/>
  <c r="X5827" i="2"/>
  <c r="W5827" i="2"/>
  <c r="X5826" i="2"/>
  <c r="W5826" i="2"/>
  <c r="X5825" i="2"/>
  <c r="W5825" i="2"/>
  <c r="X5824" i="2"/>
  <c r="W5824" i="2"/>
  <c r="X5823" i="2"/>
  <c r="W5823" i="2"/>
  <c r="X5822" i="2"/>
  <c r="W5822" i="2"/>
  <c r="X5821" i="2"/>
  <c r="W5821" i="2"/>
  <c r="X5820" i="2"/>
  <c r="W5820" i="2"/>
  <c r="X5819" i="2"/>
  <c r="W5819" i="2"/>
  <c r="X5818" i="2"/>
  <c r="W5818" i="2"/>
  <c r="X5817" i="2"/>
  <c r="W5817" i="2"/>
  <c r="X5816" i="2"/>
  <c r="W5816" i="2"/>
  <c r="X5815" i="2"/>
  <c r="W5815" i="2"/>
  <c r="X5814" i="2"/>
  <c r="W5814" i="2"/>
  <c r="X5813" i="2"/>
  <c r="W5813" i="2"/>
  <c r="X5812" i="2"/>
  <c r="W5812" i="2"/>
  <c r="X5811" i="2"/>
  <c r="W5811" i="2"/>
  <c r="X5810" i="2"/>
  <c r="W5810" i="2"/>
  <c r="X5809" i="2"/>
  <c r="W5809" i="2"/>
  <c r="X5808" i="2"/>
  <c r="W5808" i="2"/>
  <c r="X5807" i="2"/>
  <c r="W5807" i="2"/>
  <c r="X5806" i="2"/>
  <c r="W5806" i="2"/>
  <c r="X5805" i="2"/>
  <c r="W5805" i="2"/>
  <c r="X5804" i="2"/>
  <c r="W5804" i="2"/>
  <c r="X5803" i="2"/>
  <c r="W5803" i="2"/>
  <c r="X5802" i="2"/>
  <c r="W5802" i="2"/>
  <c r="X5801" i="2"/>
  <c r="W5801" i="2"/>
  <c r="X5800" i="2"/>
  <c r="W5800" i="2"/>
  <c r="X5799" i="2"/>
  <c r="W5799" i="2"/>
  <c r="X5798" i="2"/>
  <c r="W5798" i="2"/>
  <c r="X5797" i="2"/>
  <c r="W5797" i="2"/>
  <c r="X5796" i="2"/>
  <c r="W5796" i="2"/>
  <c r="X5795" i="2"/>
  <c r="W5795" i="2"/>
  <c r="X5794" i="2"/>
  <c r="W5794" i="2"/>
  <c r="X5793" i="2"/>
  <c r="W5793" i="2"/>
  <c r="X5792" i="2"/>
  <c r="W5792" i="2"/>
  <c r="X5791" i="2"/>
  <c r="W5791" i="2"/>
  <c r="X5790" i="2"/>
  <c r="W5790" i="2"/>
  <c r="X5789" i="2"/>
  <c r="W5789" i="2"/>
  <c r="X5788" i="2"/>
  <c r="W5788" i="2"/>
  <c r="X5787" i="2"/>
  <c r="W5787" i="2"/>
  <c r="X5786" i="2"/>
  <c r="W5786" i="2"/>
  <c r="X5785" i="2"/>
  <c r="W5785" i="2"/>
  <c r="X5784" i="2"/>
  <c r="W5784" i="2"/>
  <c r="X5783" i="2"/>
  <c r="W5783" i="2"/>
  <c r="X5782" i="2"/>
  <c r="W5782" i="2"/>
  <c r="X5781" i="2"/>
  <c r="W5781" i="2"/>
  <c r="X5780" i="2"/>
  <c r="W5780" i="2"/>
  <c r="X5779" i="2"/>
  <c r="W5779" i="2"/>
  <c r="X5778" i="2"/>
  <c r="W5778" i="2"/>
  <c r="X5777" i="2"/>
  <c r="W5777" i="2"/>
  <c r="X5776" i="2"/>
  <c r="W5776" i="2"/>
  <c r="X5775" i="2"/>
  <c r="W5775" i="2"/>
  <c r="X5774" i="2"/>
  <c r="W5774" i="2"/>
  <c r="X5773" i="2"/>
  <c r="W5773" i="2"/>
  <c r="X5772" i="2"/>
  <c r="W5772" i="2"/>
  <c r="X5771" i="2"/>
  <c r="W5771" i="2"/>
  <c r="X5770" i="2"/>
  <c r="W5770" i="2"/>
  <c r="X5769" i="2"/>
  <c r="W5769" i="2"/>
  <c r="X5768" i="2"/>
  <c r="W5768" i="2"/>
  <c r="X5767" i="2"/>
  <c r="W5767" i="2"/>
  <c r="X5766" i="2"/>
  <c r="W5766" i="2"/>
  <c r="X5765" i="2"/>
  <c r="W5765" i="2"/>
  <c r="X5764" i="2"/>
  <c r="W5764" i="2"/>
  <c r="X5763" i="2"/>
  <c r="W5763" i="2"/>
  <c r="X5762" i="2"/>
  <c r="W5762" i="2"/>
  <c r="X5761" i="2"/>
  <c r="W5761" i="2"/>
  <c r="X5760" i="2"/>
  <c r="W5760" i="2"/>
  <c r="X5759" i="2"/>
  <c r="W5759" i="2"/>
  <c r="X5758" i="2"/>
  <c r="W5758" i="2"/>
  <c r="X5757" i="2"/>
  <c r="W5757" i="2"/>
  <c r="X5756" i="2"/>
  <c r="W5756" i="2"/>
  <c r="X5755" i="2"/>
  <c r="W5755" i="2"/>
  <c r="X5754" i="2"/>
  <c r="W5754" i="2"/>
  <c r="X5753" i="2"/>
  <c r="W5753" i="2"/>
  <c r="X5752" i="2"/>
  <c r="W5752" i="2"/>
  <c r="X5751" i="2"/>
  <c r="W5751" i="2"/>
  <c r="X5750" i="2"/>
  <c r="W5750" i="2"/>
  <c r="X5749" i="2"/>
  <c r="W5749" i="2"/>
  <c r="X5748" i="2"/>
  <c r="W5748" i="2"/>
  <c r="X5747" i="2"/>
  <c r="W5747" i="2"/>
  <c r="X5746" i="2"/>
  <c r="W5746" i="2"/>
  <c r="X5745" i="2"/>
  <c r="W5745" i="2"/>
  <c r="X5744" i="2"/>
  <c r="W5744" i="2"/>
  <c r="X5743" i="2"/>
  <c r="W5743" i="2"/>
  <c r="X5742" i="2"/>
  <c r="W5742" i="2"/>
  <c r="X5741" i="2"/>
  <c r="W5741" i="2"/>
  <c r="X5740" i="2"/>
  <c r="W5740" i="2"/>
  <c r="X5739" i="2"/>
  <c r="W5739" i="2"/>
  <c r="X5738" i="2"/>
  <c r="W5738" i="2"/>
  <c r="X5737" i="2"/>
  <c r="W5737" i="2"/>
  <c r="X5736" i="2"/>
  <c r="W5736" i="2"/>
  <c r="X5735" i="2"/>
  <c r="W5735" i="2"/>
  <c r="X5734" i="2"/>
  <c r="W5734" i="2"/>
  <c r="X5733" i="2"/>
  <c r="W5733" i="2"/>
  <c r="X5732" i="2"/>
  <c r="W5732" i="2"/>
  <c r="X5731" i="2"/>
  <c r="W5731" i="2"/>
  <c r="X5730" i="2"/>
  <c r="W5730" i="2"/>
  <c r="X5729" i="2"/>
  <c r="W5729" i="2"/>
  <c r="X5728" i="2"/>
  <c r="W5728" i="2"/>
  <c r="X5727" i="2"/>
  <c r="W5727" i="2"/>
  <c r="X5726" i="2"/>
  <c r="W5726" i="2"/>
  <c r="X5725" i="2"/>
  <c r="W5725" i="2"/>
  <c r="X5724" i="2"/>
  <c r="W5724" i="2"/>
  <c r="X5723" i="2"/>
  <c r="W5723" i="2"/>
  <c r="X5722" i="2"/>
  <c r="W5722" i="2"/>
  <c r="X5721" i="2"/>
  <c r="W5721" i="2"/>
  <c r="X5720" i="2"/>
  <c r="W5720" i="2"/>
  <c r="X5719" i="2"/>
  <c r="W5719" i="2"/>
  <c r="X5718" i="2"/>
  <c r="W5718" i="2"/>
  <c r="X5717" i="2"/>
  <c r="W5717" i="2"/>
  <c r="X5716" i="2"/>
  <c r="W5716" i="2"/>
  <c r="X5715" i="2"/>
  <c r="W5715" i="2"/>
  <c r="X5714" i="2"/>
  <c r="W5714" i="2"/>
  <c r="X5713" i="2"/>
  <c r="W5713" i="2"/>
  <c r="X5712" i="2"/>
  <c r="W5712" i="2"/>
  <c r="X5711" i="2"/>
  <c r="W5711" i="2"/>
  <c r="X5710" i="2"/>
  <c r="W5710" i="2"/>
  <c r="X5709" i="2"/>
  <c r="W5709" i="2"/>
  <c r="X5708" i="2"/>
  <c r="W5708" i="2"/>
  <c r="X5707" i="2"/>
  <c r="W5707" i="2"/>
  <c r="X5706" i="2"/>
  <c r="W5706" i="2"/>
  <c r="X5705" i="2"/>
  <c r="W5705" i="2"/>
  <c r="X5704" i="2"/>
  <c r="W5704" i="2"/>
  <c r="X5703" i="2"/>
  <c r="W5703" i="2"/>
  <c r="X5702" i="2"/>
  <c r="W5702" i="2"/>
  <c r="X5701" i="2"/>
  <c r="W5701" i="2"/>
  <c r="X5700" i="2"/>
  <c r="W5700" i="2"/>
  <c r="X5699" i="2"/>
  <c r="W5699" i="2"/>
  <c r="X5698" i="2"/>
  <c r="W5698" i="2"/>
  <c r="X5697" i="2"/>
  <c r="W5697" i="2"/>
  <c r="X5696" i="2"/>
  <c r="W5696" i="2"/>
  <c r="X5695" i="2"/>
  <c r="W5695" i="2"/>
  <c r="X5694" i="2"/>
  <c r="W5694" i="2"/>
  <c r="X5693" i="2"/>
  <c r="W5693" i="2"/>
  <c r="X5692" i="2"/>
  <c r="W5692" i="2"/>
  <c r="X5691" i="2"/>
  <c r="W5691" i="2"/>
  <c r="X5690" i="2"/>
  <c r="W5690" i="2"/>
  <c r="X5689" i="2"/>
  <c r="W5689" i="2"/>
  <c r="X5688" i="2"/>
  <c r="W5688" i="2"/>
  <c r="X5687" i="2"/>
  <c r="W5687" i="2"/>
  <c r="X5686" i="2"/>
  <c r="W5686" i="2"/>
  <c r="X5685" i="2"/>
  <c r="W5685" i="2"/>
  <c r="X5684" i="2"/>
  <c r="W5684" i="2"/>
  <c r="X5683" i="2"/>
  <c r="W5683" i="2"/>
  <c r="X5682" i="2"/>
  <c r="W5682" i="2"/>
  <c r="X5681" i="2"/>
  <c r="W5681" i="2"/>
  <c r="X5680" i="2"/>
  <c r="W5680" i="2"/>
  <c r="X5679" i="2"/>
  <c r="W5679" i="2"/>
  <c r="X5678" i="2"/>
  <c r="W5678" i="2"/>
  <c r="X5677" i="2"/>
  <c r="W5677" i="2"/>
  <c r="X5676" i="2"/>
  <c r="W5676" i="2"/>
  <c r="X5675" i="2"/>
  <c r="W5675" i="2"/>
  <c r="X5674" i="2"/>
  <c r="W5674" i="2"/>
  <c r="X5673" i="2"/>
  <c r="W5673" i="2"/>
  <c r="X5672" i="2"/>
  <c r="W5672" i="2"/>
  <c r="X5671" i="2"/>
  <c r="W5671" i="2"/>
  <c r="X5670" i="2"/>
  <c r="W5670" i="2"/>
  <c r="X5669" i="2"/>
  <c r="W5669" i="2"/>
  <c r="X5668" i="2"/>
  <c r="W5668" i="2"/>
  <c r="X5667" i="2"/>
  <c r="W5667" i="2"/>
  <c r="X5666" i="2"/>
  <c r="W5666" i="2"/>
  <c r="X5665" i="2"/>
  <c r="W5665" i="2"/>
  <c r="X5664" i="2"/>
  <c r="W5664" i="2"/>
  <c r="X5663" i="2"/>
  <c r="W5663" i="2"/>
  <c r="X5662" i="2"/>
  <c r="W5662" i="2"/>
  <c r="X5661" i="2"/>
  <c r="W5661" i="2"/>
  <c r="X5660" i="2"/>
  <c r="W5660" i="2"/>
  <c r="X5659" i="2"/>
  <c r="W5659" i="2"/>
  <c r="X5658" i="2"/>
  <c r="W5658" i="2"/>
  <c r="X5657" i="2"/>
  <c r="W5657" i="2"/>
  <c r="X5656" i="2"/>
  <c r="W5656" i="2"/>
  <c r="X5655" i="2"/>
  <c r="W5655" i="2"/>
  <c r="X5654" i="2"/>
  <c r="W5654" i="2"/>
  <c r="X5653" i="2"/>
  <c r="W5653" i="2"/>
  <c r="X5652" i="2"/>
  <c r="W5652" i="2"/>
  <c r="X5651" i="2"/>
  <c r="W5651" i="2"/>
  <c r="X5650" i="2"/>
  <c r="W5650" i="2"/>
  <c r="X5649" i="2"/>
  <c r="W5649" i="2"/>
  <c r="X5648" i="2"/>
  <c r="W5648" i="2"/>
  <c r="X5647" i="2"/>
  <c r="W5647" i="2"/>
  <c r="X5646" i="2"/>
  <c r="W5646" i="2"/>
  <c r="X5645" i="2"/>
  <c r="W5645" i="2"/>
  <c r="X5644" i="2"/>
  <c r="W5644" i="2"/>
  <c r="X5643" i="2"/>
  <c r="W5643" i="2"/>
  <c r="X5642" i="2"/>
  <c r="W5642" i="2"/>
  <c r="X5641" i="2"/>
  <c r="W5641" i="2"/>
  <c r="X5640" i="2"/>
  <c r="W5640" i="2"/>
  <c r="X5639" i="2"/>
  <c r="W5639" i="2"/>
  <c r="X5638" i="2"/>
  <c r="W5638" i="2"/>
  <c r="X5637" i="2"/>
  <c r="W5637" i="2"/>
  <c r="X5636" i="2"/>
  <c r="W5636" i="2"/>
  <c r="X5635" i="2"/>
  <c r="W5635" i="2"/>
  <c r="X5634" i="2"/>
  <c r="W5634" i="2"/>
  <c r="X5633" i="2"/>
  <c r="W5633" i="2"/>
  <c r="X5632" i="2"/>
  <c r="W5632" i="2"/>
  <c r="X5631" i="2"/>
  <c r="W5631" i="2"/>
  <c r="X5630" i="2"/>
  <c r="W5630" i="2"/>
  <c r="X5629" i="2"/>
  <c r="W5629" i="2"/>
  <c r="X5628" i="2"/>
  <c r="W5628" i="2"/>
  <c r="X5627" i="2"/>
  <c r="W5627" i="2"/>
  <c r="X5626" i="2"/>
  <c r="W5626" i="2"/>
  <c r="X5625" i="2"/>
  <c r="W5625" i="2"/>
  <c r="X5624" i="2"/>
  <c r="W5624" i="2"/>
  <c r="X5623" i="2"/>
  <c r="W5623" i="2"/>
  <c r="X5622" i="2"/>
  <c r="W5622" i="2"/>
  <c r="X5621" i="2"/>
  <c r="W5621" i="2"/>
  <c r="X5620" i="2"/>
  <c r="W5620" i="2"/>
  <c r="X5619" i="2"/>
  <c r="W5619" i="2"/>
  <c r="X5618" i="2"/>
  <c r="W5618" i="2"/>
  <c r="X5617" i="2"/>
  <c r="W5617" i="2"/>
  <c r="X5616" i="2"/>
  <c r="W5616" i="2"/>
  <c r="X5615" i="2"/>
  <c r="W5615" i="2"/>
  <c r="X5614" i="2"/>
  <c r="W5614" i="2"/>
  <c r="X5613" i="2"/>
  <c r="W5613" i="2"/>
  <c r="X5612" i="2"/>
  <c r="W5612" i="2"/>
  <c r="X5611" i="2"/>
  <c r="W5611" i="2"/>
  <c r="X5610" i="2"/>
  <c r="W5610" i="2"/>
  <c r="X5609" i="2"/>
  <c r="W5609" i="2"/>
  <c r="X5608" i="2"/>
  <c r="W5608" i="2"/>
  <c r="X5607" i="2"/>
  <c r="W5607" i="2"/>
  <c r="X5606" i="2"/>
  <c r="W5606" i="2"/>
  <c r="X5605" i="2"/>
  <c r="W5605" i="2"/>
  <c r="X5604" i="2"/>
  <c r="W5604" i="2"/>
  <c r="X5603" i="2"/>
  <c r="W5603" i="2"/>
  <c r="X5602" i="2"/>
  <c r="W5602" i="2"/>
  <c r="X5601" i="2"/>
  <c r="W5601" i="2"/>
  <c r="X5600" i="2"/>
  <c r="W5600" i="2"/>
  <c r="X5599" i="2"/>
  <c r="W5599" i="2"/>
  <c r="X5598" i="2"/>
  <c r="W5598" i="2"/>
  <c r="X5597" i="2"/>
  <c r="W5597" i="2"/>
  <c r="X5596" i="2"/>
  <c r="W5596" i="2"/>
  <c r="X5595" i="2"/>
  <c r="W5595" i="2"/>
  <c r="X5594" i="2"/>
  <c r="W5594" i="2"/>
  <c r="X5593" i="2"/>
  <c r="W5593" i="2"/>
  <c r="X5592" i="2"/>
  <c r="W5592" i="2"/>
  <c r="X5591" i="2"/>
  <c r="W5591" i="2"/>
  <c r="X5590" i="2"/>
  <c r="W5590" i="2"/>
  <c r="X5589" i="2"/>
  <c r="W5589" i="2"/>
  <c r="X5588" i="2"/>
  <c r="W5588" i="2"/>
  <c r="X5587" i="2"/>
  <c r="W5587" i="2"/>
  <c r="X5586" i="2"/>
  <c r="W5586" i="2"/>
  <c r="X5585" i="2"/>
  <c r="W5585" i="2"/>
  <c r="X5584" i="2"/>
  <c r="W5584" i="2"/>
  <c r="X5583" i="2"/>
  <c r="W5583" i="2"/>
  <c r="X5582" i="2"/>
  <c r="W5582" i="2"/>
  <c r="X5581" i="2"/>
  <c r="W5581" i="2"/>
  <c r="X5580" i="2"/>
  <c r="W5580" i="2"/>
  <c r="X5579" i="2"/>
  <c r="W5579" i="2"/>
  <c r="X5578" i="2"/>
  <c r="W5578" i="2"/>
  <c r="X5577" i="2"/>
  <c r="W5577" i="2"/>
  <c r="X5576" i="2"/>
  <c r="W5576" i="2"/>
  <c r="X5575" i="2"/>
  <c r="W5575" i="2"/>
  <c r="X5574" i="2"/>
  <c r="W5574" i="2"/>
  <c r="X5573" i="2"/>
  <c r="W5573" i="2"/>
  <c r="X5572" i="2"/>
  <c r="W5572" i="2"/>
  <c r="X5571" i="2"/>
  <c r="W5571" i="2"/>
  <c r="X5570" i="2"/>
  <c r="W5570" i="2"/>
  <c r="X5569" i="2"/>
  <c r="W5569" i="2"/>
  <c r="X5568" i="2"/>
  <c r="W5568" i="2"/>
  <c r="X5567" i="2"/>
  <c r="W5567" i="2"/>
  <c r="X5566" i="2"/>
  <c r="W5566" i="2"/>
  <c r="X5565" i="2"/>
  <c r="W5565" i="2"/>
  <c r="X5564" i="2"/>
  <c r="W5564" i="2"/>
  <c r="X5563" i="2"/>
  <c r="W5563" i="2"/>
  <c r="X5562" i="2"/>
  <c r="W5562" i="2"/>
  <c r="X5561" i="2"/>
  <c r="W5561" i="2"/>
  <c r="X5560" i="2"/>
  <c r="W5560" i="2"/>
  <c r="X5559" i="2"/>
  <c r="W5559" i="2"/>
  <c r="X5558" i="2"/>
  <c r="W5558" i="2"/>
  <c r="X5557" i="2"/>
  <c r="W5557" i="2"/>
  <c r="X5556" i="2"/>
  <c r="W5556" i="2"/>
  <c r="X5555" i="2"/>
  <c r="W5555" i="2"/>
  <c r="X5554" i="2"/>
  <c r="W5554" i="2"/>
  <c r="X5553" i="2"/>
  <c r="W5553" i="2"/>
  <c r="X5552" i="2"/>
  <c r="W5552" i="2"/>
  <c r="X5551" i="2"/>
  <c r="W5551" i="2"/>
  <c r="X5550" i="2"/>
  <c r="W5550" i="2"/>
  <c r="X5549" i="2"/>
  <c r="W5549" i="2"/>
  <c r="X5548" i="2"/>
  <c r="W5548" i="2"/>
  <c r="X5547" i="2"/>
  <c r="W5547" i="2"/>
  <c r="X5546" i="2"/>
  <c r="W5546" i="2"/>
  <c r="X5545" i="2"/>
  <c r="W5545" i="2"/>
  <c r="X5544" i="2"/>
  <c r="W5544" i="2"/>
  <c r="X5543" i="2"/>
  <c r="W5543" i="2"/>
  <c r="X5542" i="2"/>
  <c r="W5542" i="2"/>
  <c r="X5541" i="2"/>
  <c r="W5541" i="2"/>
  <c r="X5540" i="2"/>
  <c r="W5540" i="2"/>
  <c r="X5539" i="2"/>
  <c r="W5539" i="2"/>
  <c r="X5538" i="2"/>
  <c r="W5538" i="2"/>
  <c r="X5537" i="2"/>
  <c r="W5537" i="2"/>
  <c r="X5536" i="2"/>
  <c r="W5536" i="2"/>
  <c r="X5535" i="2"/>
  <c r="W5535" i="2"/>
  <c r="X5534" i="2"/>
  <c r="W5534" i="2"/>
  <c r="X5533" i="2"/>
  <c r="W5533" i="2"/>
  <c r="X5532" i="2"/>
  <c r="W5532" i="2"/>
  <c r="X5531" i="2"/>
  <c r="W5531" i="2"/>
  <c r="X5530" i="2"/>
  <c r="W5530" i="2"/>
  <c r="X5529" i="2"/>
  <c r="W5529" i="2"/>
  <c r="X5528" i="2"/>
  <c r="W5528" i="2"/>
  <c r="X5527" i="2"/>
  <c r="W5527" i="2"/>
  <c r="X5526" i="2"/>
  <c r="W5526" i="2"/>
  <c r="X5525" i="2"/>
  <c r="W5525" i="2"/>
  <c r="X5524" i="2"/>
  <c r="W5524" i="2"/>
  <c r="X5523" i="2"/>
  <c r="W5523" i="2"/>
  <c r="X5522" i="2"/>
  <c r="W5522" i="2"/>
  <c r="X5521" i="2"/>
  <c r="W5521" i="2"/>
  <c r="X5520" i="2"/>
  <c r="W5520" i="2"/>
  <c r="X5519" i="2"/>
  <c r="W5519" i="2"/>
  <c r="X5518" i="2"/>
  <c r="W5518" i="2"/>
  <c r="X5517" i="2"/>
  <c r="W5517" i="2"/>
  <c r="X5516" i="2"/>
  <c r="W5516" i="2"/>
  <c r="X5515" i="2"/>
  <c r="W5515" i="2"/>
  <c r="X5514" i="2"/>
  <c r="W5514" i="2"/>
  <c r="X5513" i="2"/>
  <c r="W5513" i="2"/>
  <c r="X5512" i="2"/>
  <c r="W5512" i="2"/>
  <c r="X5511" i="2"/>
  <c r="W5511" i="2"/>
  <c r="X5510" i="2"/>
  <c r="W5510" i="2"/>
  <c r="X5509" i="2"/>
  <c r="W5509" i="2"/>
  <c r="X5508" i="2"/>
  <c r="W5508" i="2"/>
  <c r="X5507" i="2"/>
  <c r="W5507" i="2"/>
  <c r="X5506" i="2"/>
  <c r="W5506" i="2"/>
  <c r="X5505" i="2"/>
  <c r="W5505" i="2"/>
  <c r="X5504" i="2"/>
  <c r="W5504" i="2"/>
  <c r="X5503" i="2"/>
  <c r="W5503" i="2"/>
  <c r="X5502" i="2"/>
  <c r="W5502" i="2"/>
  <c r="X5501" i="2"/>
  <c r="W5501" i="2"/>
  <c r="X5500" i="2"/>
  <c r="W5500" i="2"/>
  <c r="X5499" i="2"/>
  <c r="W5499" i="2"/>
  <c r="X5498" i="2"/>
  <c r="W5498" i="2"/>
  <c r="X5497" i="2"/>
  <c r="W5497" i="2"/>
  <c r="X5496" i="2"/>
  <c r="W5496" i="2"/>
  <c r="X5495" i="2"/>
  <c r="W5495" i="2"/>
  <c r="X5494" i="2"/>
  <c r="W5494" i="2"/>
  <c r="X5493" i="2"/>
  <c r="W5493" i="2"/>
  <c r="X5492" i="2"/>
  <c r="W5492" i="2"/>
  <c r="X5491" i="2"/>
  <c r="W5491" i="2"/>
  <c r="X5490" i="2"/>
  <c r="W5490" i="2"/>
  <c r="X5489" i="2"/>
  <c r="W5489" i="2"/>
  <c r="X5488" i="2"/>
  <c r="W5488" i="2"/>
  <c r="X5487" i="2"/>
  <c r="W5487" i="2"/>
  <c r="X5486" i="2"/>
  <c r="W5486" i="2"/>
  <c r="X5485" i="2"/>
  <c r="W5485" i="2"/>
  <c r="X5484" i="2"/>
  <c r="W5484" i="2"/>
  <c r="X5483" i="2"/>
  <c r="W5483" i="2"/>
  <c r="X5482" i="2"/>
  <c r="W5482" i="2"/>
  <c r="X5481" i="2"/>
  <c r="W5481" i="2"/>
  <c r="X5480" i="2"/>
  <c r="W5480" i="2"/>
  <c r="X5479" i="2"/>
  <c r="W5479" i="2"/>
  <c r="X5478" i="2"/>
  <c r="W5478" i="2"/>
  <c r="X5477" i="2"/>
  <c r="W5477" i="2"/>
  <c r="X5476" i="2"/>
  <c r="W5476" i="2"/>
  <c r="X5475" i="2"/>
  <c r="W5475" i="2"/>
  <c r="X5474" i="2"/>
  <c r="W5474" i="2"/>
  <c r="X5473" i="2"/>
  <c r="W5473" i="2"/>
  <c r="X5472" i="2"/>
  <c r="W5472" i="2"/>
  <c r="X5471" i="2"/>
  <c r="W5471" i="2"/>
  <c r="X5470" i="2"/>
  <c r="W5470" i="2"/>
  <c r="X5469" i="2"/>
  <c r="W5469" i="2"/>
  <c r="X5468" i="2"/>
  <c r="W5468" i="2"/>
  <c r="X5467" i="2"/>
  <c r="W5467" i="2"/>
  <c r="X5466" i="2"/>
  <c r="W5466" i="2"/>
  <c r="X5465" i="2"/>
  <c r="W5465" i="2"/>
  <c r="X5464" i="2"/>
  <c r="W5464" i="2"/>
  <c r="X5463" i="2"/>
  <c r="W5463" i="2"/>
  <c r="X5462" i="2"/>
  <c r="W5462" i="2"/>
  <c r="X5461" i="2"/>
  <c r="W5461" i="2"/>
  <c r="X5460" i="2"/>
  <c r="W5460" i="2"/>
  <c r="X5459" i="2"/>
  <c r="W5459" i="2"/>
  <c r="X5458" i="2"/>
  <c r="W5458" i="2"/>
  <c r="X5457" i="2"/>
  <c r="W5457" i="2"/>
  <c r="X5456" i="2"/>
  <c r="W5456" i="2"/>
  <c r="X5455" i="2"/>
  <c r="W5455" i="2"/>
  <c r="X5454" i="2"/>
  <c r="W5454" i="2"/>
  <c r="X5453" i="2"/>
  <c r="W5453" i="2"/>
  <c r="X5452" i="2"/>
  <c r="W5452" i="2"/>
  <c r="X5451" i="2"/>
  <c r="W5451" i="2"/>
  <c r="X5450" i="2"/>
  <c r="W5450" i="2"/>
  <c r="X5449" i="2"/>
  <c r="W5449" i="2"/>
  <c r="X5448" i="2"/>
  <c r="W5448" i="2"/>
  <c r="X5447" i="2"/>
  <c r="W5447" i="2"/>
  <c r="X5446" i="2"/>
  <c r="W5446" i="2"/>
  <c r="X5445" i="2"/>
  <c r="W5445" i="2"/>
  <c r="X5444" i="2"/>
  <c r="W5444" i="2"/>
  <c r="X5443" i="2"/>
  <c r="W5443" i="2"/>
  <c r="X5442" i="2"/>
  <c r="W5442" i="2"/>
  <c r="X5441" i="2"/>
  <c r="W5441" i="2"/>
  <c r="X5440" i="2"/>
  <c r="W5440" i="2"/>
  <c r="X5439" i="2"/>
  <c r="W5439" i="2"/>
  <c r="X5438" i="2"/>
  <c r="W5438" i="2"/>
  <c r="X5437" i="2"/>
  <c r="W5437" i="2"/>
  <c r="X5436" i="2"/>
  <c r="W5436" i="2"/>
  <c r="X5435" i="2"/>
  <c r="W5435" i="2"/>
  <c r="X5434" i="2"/>
  <c r="W5434" i="2"/>
  <c r="X5433" i="2"/>
  <c r="W5433" i="2"/>
  <c r="X5432" i="2"/>
  <c r="W5432" i="2"/>
  <c r="X5431" i="2"/>
  <c r="W5431" i="2"/>
  <c r="X5430" i="2"/>
  <c r="W5430" i="2"/>
  <c r="X5429" i="2"/>
  <c r="W5429" i="2"/>
  <c r="X5428" i="2"/>
  <c r="W5428" i="2"/>
  <c r="X5427" i="2"/>
  <c r="W5427" i="2"/>
  <c r="X5426" i="2"/>
  <c r="W5426" i="2"/>
  <c r="X5425" i="2"/>
  <c r="W5425" i="2"/>
  <c r="X5424" i="2"/>
  <c r="W5424" i="2"/>
  <c r="X5423" i="2"/>
  <c r="W5423" i="2"/>
  <c r="X5422" i="2"/>
  <c r="W5422" i="2"/>
  <c r="X5421" i="2"/>
  <c r="W5421" i="2"/>
  <c r="X5420" i="2"/>
  <c r="W5420" i="2"/>
  <c r="X5419" i="2"/>
  <c r="W5419" i="2"/>
  <c r="X5418" i="2"/>
  <c r="W5418" i="2"/>
  <c r="X5417" i="2"/>
  <c r="W5417" i="2"/>
  <c r="X5416" i="2"/>
  <c r="W5416" i="2"/>
  <c r="X5415" i="2"/>
  <c r="W5415" i="2"/>
  <c r="X5414" i="2"/>
  <c r="W5414" i="2"/>
  <c r="X5413" i="2"/>
  <c r="W5413" i="2"/>
  <c r="X5412" i="2"/>
  <c r="W5412" i="2"/>
  <c r="X5411" i="2"/>
  <c r="W5411" i="2"/>
  <c r="X5410" i="2"/>
  <c r="W5410" i="2"/>
  <c r="X5409" i="2"/>
  <c r="W5409" i="2"/>
  <c r="X5408" i="2"/>
  <c r="W5408" i="2"/>
  <c r="X5407" i="2"/>
  <c r="W5407" i="2"/>
  <c r="X5406" i="2"/>
  <c r="W5406" i="2"/>
  <c r="X5405" i="2"/>
  <c r="W5405" i="2"/>
  <c r="X5404" i="2"/>
  <c r="W5404" i="2"/>
  <c r="X5403" i="2"/>
  <c r="W5403" i="2"/>
  <c r="X5402" i="2"/>
  <c r="W5402" i="2"/>
  <c r="X5401" i="2"/>
  <c r="W5401" i="2"/>
  <c r="X5400" i="2"/>
  <c r="W5400" i="2"/>
  <c r="X5399" i="2"/>
  <c r="W5399" i="2"/>
  <c r="X5398" i="2"/>
  <c r="W5398" i="2"/>
  <c r="X5397" i="2"/>
  <c r="W5397" i="2"/>
  <c r="X5396" i="2"/>
  <c r="W5396" i="2"/>
  <c r="X5395" i="2"/>
  <c r="W5395" i="2"/>
  <c r="X5394" i="2"/>
  <c r="W5394" i="2"/>
  <c r="X5393" i="2"/>
  <c r="W5393" i="2"/>
  <c r="X5392" i="2"/>
  <c r="W5392" i="2"/>
  <c r="X5391" i="2"/>
  <c r="W5391" i="2"/>
  <c r="X5390" i="2"/>
  <c r="W5390" i="2"/>
  <c r="X5389" i="2"/>
  <c r="W5389" i="2"/>
  <c r="X5388" i="2"/>
  <c r="W5388" i="2"/>
  <c r="X5387" i="2"/>
  <c r="W5387" i="2"/>
  <c r="X5386" i="2"/>
  <c r="W5386" i="2"/>
  <c r="X5385" i="2"/>
  <c r="W5385" i="2"/>
  <c r="X5384" i="2"/>
  <c r="W5384" i="2"/>
  <c r="X5383" i="2"/>
  <c r="W5383" i="2"/>
  <c r="X5382" i="2"/>
  <c r="W5382" i="2"/>
  <c r="X5381" i="2"/>
  <c r="W5381" i="2"/>
  <c r="X5380" i="2"/>
  <c r="W5380" i="2"/>
  <c r="X5379" i="2"/>
  <c r="W5379" i="2"/>
  <c r="X5378" i="2"/>
  <c r="W5378" i="2"/>
  <c r="X5377" i="2"/>
  <c r="W5377" i="2"/>
  <c r="X5376" i="2"/>
  <c r="W5376" i="2"/>
  <c r="X5375" i="2"/>
  <c r="W5375" i="2"/>
  <c r="X5374" i="2"/>
  <c r="W5374" i="2"/>
  <c r="X5373" i="2"/>
  <c r="W5373" i="2"/>
  <c r="X5372" i="2"/>
  <c r="W5372" i="2"/>
  <c r="X5371" i="2"/>
  <c r="W5371" i="2"/>
  <c r="X5370" i="2"/>
  <c r="W5370" i="2"/>
  <c r="X5369" i="2"/>
  <c r="W5369" i="2"/>
  <c r="X5368" i="2"/>
  <c r="W5368" i="2"/>
  <c r="X5367" i="2"/>
  <c r="W5367" i="2"/>
  <c r="X5366" i="2"/>
  <c r="W5366" i="2"/>
  <c r="X5365" i="2"/>
  <c r="W5365" i="2"/>
  <c r="X5364" i="2"/>
  <c r="W5364" i="2"/>
  <c r="X5363" i="2"/>
  <c r="W5363" i="2"/>
  <c r="X5362" i="2"/>
  <c r="W5362" i="2"/>
  <c r="X5361" i="2"/>
  <c r="W5361" i="2"/>
  <c r="X5360" i="2"/>
  <c r="W5360" i="2"/>
  <c r="X5359" i="2"/>
  <c r="W5359" i="2"/>
  <c r="X5358" i="2"/>
  <c r="W5358" i="2"/>
  <c r="X5357" i="2"/>
  <c r="W5357" i="2"/>
  <c r="X5356" i="2"/>
  <c r="W5356" i="2"/>
  <c r="X5355" i="2"/>
  <c r="W5355" i="2"/>
  <c r="X5354" i="2"/>
  <c r="W5354" i="2"/>
  <c r="X5353" i="2"/>
  <c r="W5353" i="2"/>
  <c r="X5352" i="2"/>
  <c r="W5352" i="2"/>
  <c r="X5351" i="2"/>
  <c r="W5351" i="2"/>
  <c r="X5350" i="2"/>
  <c r="W5350" i="2"/>
  <c r="X5349" i="2"/>
  <c r="W5349" i="2"/>
  <c r="X5348" i="2"/>
  <c r="W5348" i="2"/>
  <c r="X5347" i="2"/>
  <c r="W5347" i="2"/>
  <c r="X5346" i="2"/>
  <c r="W5346" i="2"/>
  <c r="X5345" i="2"/>
  <c r="W5345" i="2"/>
  <c r="X5344" i="2"/>
  <c r="W5344" i="2"/>
  <c r="X5343" i="2"/>
  <c r="W5343" i="2"/>
  <c r="X5342" i="2"/>
  <c r="W5342" i="2"/>
  <c r="X5341" i="2"/>
  <c r="W5341" i="2"/>
  <c r="X5340" i="2"/>
  <c r="W5340" i="2"/>
  <c r="X5339" i="2"/>
  <c r="W5339" i="2"/>
  <c r="X5338" i="2"/>
  <c r="W5338" i="2"/>
  <c r="X5337" i="2"/>
  <c r="W5337" i="2"/>
  <c r="X5336" i="2"/>
  <c r="W5336" i="2"/>
  <c r="X5335" i="2"/>
  <c r="W5335" i="2"/>
  <c r="X5334" i="2"/>
  <c r="W5334" i="2"/>
  <c r="X5333" i="2"/>
  <c r="W5333" i="2"/>
  <c r="X5332" i="2"/>
  <c r="W5332" i="2"/>
  <c r="X5331" i="2"/>
  <c r="W5331" i="2"/>
  <c r="X5330" i="2"/>
  <c r="W5330" i="2"/>
  <c r="X5329" i="2"/>
  <c r="W5329" i="2"/>
  <c r="X5328" i="2"/>
  <c r="W5328" i="2"/>
  <c r="X5327" i="2"/>
  <c r="W5327" i="2"/>
  <c r="X5326" i="2"/>
  <c r="W5326" i="2"/>
  <c r="X5325" i="2"/>
  <c r="W5325" i="2"/>
  <c r="X5324" i="2"/>
  <c r="W5324" i="2"/>
  <c r="X5323" i="2"/>
  <c r="W5323" i="2"/>
  <c r="X5322" i="2"/>
  <c r="W5322" i="2"/>
  <c r="X5321" i="2"/>
  <c r="W5321" i="2"/>
  <c r="X5320" i="2"/>
  <c r="W5320" i="2"/>
  <c r="X5319" i="2"/>
  <c r="W5319" i="2"/>
  <c r="X5318" i="2"/>
  <c r="W5318" i="2"/>
  <c r="X5317" i="2"/>
  <c r="W5317" i="2"/>
  <c r="X5316" i="2"/>
  <c r="W5316" i="2"/>
  <c r="X5315" i="2"/>
  <c r="W5315" i="2"/>
  <c r="X5314" i="2"/>
  <c r="W5314" i="2"/>
  <c r="X5313" i="2"/>
  <c r="W5313" i="2"/>
  <c r="X5312" i="2"/>
  <c r="W5312" i="2"/>
  <c r="X5311" i="2"/>
  <c r="W5311" i="2"/>
  <c r="X5310" i="2"/>
  <c r="W5310" i="2"/>
  <c r="X5309" i="2"/>
  <c r="W5309" i="2"/>
  <c r="X5308" i="2"/>
  <c r="W5308" i="2"/>
  <c r="X5307" i="2"/>
  <c r="W5307" i="2"/>
  <c r="X5306" i="2"/>
  <c r="W5306" i="2"/>
  <c r="X5305" i="2"/>
  <c r="W5305" i="2"/>
  <c r="X5304" i="2"/>
  <c r="W5304" i="2"/>
  <c r="X5303" i="2"/>
  <c r="W5303" i="2"/>
  <c r="X5302" i="2"/>
  <c r="W5302" i="2"/>
  <c r="X5301" i="2"/>
  <c r="W5301" i="2"/>
  <c r="X5300" i="2"/>
  <c r="W5300" i="2"/>
  <c r="X5299" i="2"/>
  <c r="W5299" i="2"/>
  <c r="X5298" i="2"/>
  <c r="W5298" i="2"/>
  <c r="X5297" i="2"/>
  <c r="W5297" i="2"/>
  <c r="X5296" i="2"/>
  <c r="W5296" i="2"/>
  <c r="X5295" i="2"/>
  <c r="W5295" i="2"/>
  <c r="X5294" i="2"/>
  <c r="W5294" i="2"/>
  <c r="X5293" i="2"/>
  <c r="W5293" i="2"/>
  <c r="X5292" i="2"/>
  <c r="W5292" i="2"/>
  <c r="X5291" i="2"/>
  <c r="W5291" i="2"/>
  <c r="X5290" i="2"/>
  <c r="W5290" i="2"/>
  <c r="X5289" i="2"/>
  <c r="W5289" i="2"/>
  <c r="X5288" i="2"/>
  <c r="W5288" i="2"/>
  <c r="X5287" i="2"/>
  <c r="W5287" i="2"/>
  <c r="X5286" i="2"/>
  <c r="W5286" i="2"/>
  <c r="X5285" i="2"/>
  <c r="W5285" i="2"/>
  <c r="X5284" i="2"/>
  <c r="W5284" i="2"/>
  <c r="X5283" i="2"/>
  <c r="W5283" i="2"/>
  <c r="X5282" i="2"/>
  <c r="W5282" i="2"/>
  <c r="X5281" i="2"/>
  <c r="W5281" i="2"/>
  <c r="X5280" i="2"/>
  <c r="W5280" i="2"/>
  <c r="X5279" i="2"/>
  <c r="W5279" i="2"/>
  <c r="X5278" i="2"/>
  <c r="W5278" i="2"/>
  <c r="X5277" i="2"/>
  <c r="W5277" i="2"/>
  <c r="X5276" i="2"/>
  <c r="W5276" i="2"/>
  <c r="X5275" i="2"/>
  <c r="W5275" i="2"/>
  <c r="X5274" i="2"/>
  <c r="W5274" i="2"/>
  <c r="X5273" i="2"/>
  <c r="W5273" i="2"/>
  <c r="X5272" i="2"/>
  <c r="W5272" i="2"/>
  <c r="X5271" i="2"/>
  <c r="W5271" i="2"/>
  <c r="X5270" i="2"/>
  <c r="W5270" i="2"/>
  <c r="X5269" i="2"/>
  <c r="W5269" i="2"/>
  <c r="X5268" i="2"/>
  <c r="W5268" i="2"/>
  <c r="X5267" i="2"/>
  <c r="W5267" i="2"/>
  <c r="X5266" i="2"/>
  <c r="W5266" i="2"/>
  <c r="X5265" i="2"/>
  <c r="W5265" i="2"/>
  <c r="X5264" i="2"/>
  <c r="W5264" i="2"/>
  <c r="X5263" i="2"/>
  <c r="W5263" i="2"/>
  <c r="X5262" i="2"/>
  <c r="W5262" i="2"/>
  <c r="X5261" i="2"/>
  <c r="W5261" i="2"/>
  <c r="X5260" i="2"/>
  <c r="W5260" i="2"/>
  <c r="X5259" i="2"/>
  <c r="W5259" i="2"/>
  <c r="X5258" i="2"/>
  <c r="W5258" i="2"/>
  <c r="X5257" i="2"/>
  <c r="W5257" i="2"/>
  <c r="X5256" i="2"/>
  <c r="W5256" i="2"/>
  <c r="X5255" i="2"/>
  <c r="W5255" i="2"/>
  <c r="X5254" i="2"/>
  <c r="W5254" i="2"/>
  <c r="X5253" i="2"/>
  <c r="W5253" i="2"/>
  <c r="X5252" i="2"/>
  <c r="W5252" i="2"/>
  <c r="X5251" i="2"/>
  <c r="W5251" i="2"/>
  <c r="X5250" i="2"/>
  <c r="W5250" i="2"/>
  <c r="X5249" i="2"/>
  <c r="W5249" i="2"/>
  <c r="X5248" i="2"/>
  <c r="W5248" i="2"/>
  <c r="X5247" i="2"/>
  <c r="W5247" i="2"/>
  <c r="X5246" i="2"/>
  <c r="W5246" i="2"/>
  <c r="X5245" i="2"/>
  <c r="W5245" i="2"/>
  <c r="X5244" i="2"/>
  <c r="W5244" i="2"/>
  <c r="X5243" i="2"/>
  <c r="W5243" i="2"/>
  <c r="X5242" i="2"/>
  <c r="W5242" i="2"/>
  <c r="X5241" i="2"/>
  <c r="W5241" i="2"/>
  <c r="X5240" i="2"/>
  <c r="W5240" i="2"/>
  <c r="X5239" i="2"/>
  <c r="W5239" i="2"/>
  <c r="X5238" i="2"/>
  <c r="W5238" i="2"/>
  <c r="X5237" i="2"/>
  <c r="W5237" i="2"/>
  <c r="X5236" i="2"/>
  <c r="W5236" i="2"/>
  <c r="X5235" i="2"/>
  <c r="W5235" i="2"/>
  <c r="X5234" i="2"/>
  <c r="W5234" i="2"/>
  <c r="X5233" i="2"/>
  <c r="W5233" i="2"/>
  <c r="X5232" i="2"/>
  <c r="W5232" i="2"/>
  <c r="X5231" i="2"/>
  <c r="W5231" i="2"/>
  <c r="X5230" i="2"/>
  <c r="W5230" i="2"/>
  <c r="X5229" i="2"/>
  <c r="W5229" i="2"/>
  <c r="X5228" i="2"/>
  <c r="W5228" i="2"/>
  <c r="X5227" i="2"/>
  <c r="W5227" i="2"/>
  <c r="X5226" i="2"/>
  <c r="W5226" i="2"/>
  <c r="X5225" i="2"/>
  <c r="W5225" i="2"/>
  <c r="X5224" i="2"/>
  <c r="W5224" i="2"/>
  <c r="X5223" i="2"/>
  <c r="W5223" i="2"/>
  <c r="X5222" i="2"/>
  <c r="W5222" i="2"/>
  <c r="X5221" i="2"/>
  <c r="W5221" i="2"/>
  <c r="X5220" i="2"/>
  <c r="W5220" i="2"/>
  <c r="X5219" i="2"/>
  <c r="W5219" i="2"/>
  <c r="X5218" i="2"/>
  <c r="W5218" i="2"/>
  <c r="X5217" i="2"/>
  <c r="W5217" i="2"/>
  <c r="X5216" i="2"/>
  <c r="W5216" i="2"/>
  <c r="X5215" i="2"/>
  <c r="W5215" i="2"/>
  <c r="X5214" i="2"/>
  <c r="W5214" i="2"/>
  <c r="X5213" i="2"/>
  <c r="W5213" i="2"/>
  <c r="X5212" i="2"/>
  <c r="W5212" i="2"/>
  <c r="X5211" i="2"/>
  <c r="W5211" i="2"/>
  <c r="X5210" i="2"/>
  <c r="W5210" i="2"/>
  <c r="X5209" i="2"/>
  <c r="W5209" i="2"/>
  <c r="X5208" i="2"/>
  <c r="W5208" i="2"/>
  <c r="X5207" i="2"/>
  <c r="W5207" i="2"/>
  <c r="X5206" i="2"/>
  <c r="W5206" i="2"/>
  <c r="X5205" i="2"/>
  <c r="W5205" i="2"/>
  <c r="X5204" i="2"/>
  <c r="W5204" i="2"/>
  <c r="X5203" i="2"/>
  <c r="W5203" i="2"/>
  <c r="X5202" i="2"/>
  <c r="W5202" i="2"/>
  <c r="X5201" i="2"/>
  <c r="W5201" i="2"/>
  <c r="X5200" i="2"/>
  <c r="W5200" i="2"/>
  <c r="X5199" i="2"/>
  <c r="W5199" i="2"/>
  <c r="X5198" i="2"/>
  <c r="W5198" i="2"/>
  <c r="X5197" i="2"/>
  <c r="W5197" i="2"/>
  <c r="X5196" i="2"/>
  <c r="W5196" i="2"/>
  <c r="X5195" i="2"/>
  <c r="W5195" i="2"/>
  <c r="X5194" i="2"/>
  <c r="W5194" i="2"/>
  <c r="X5193" i="2"/>
  <c r="W5193" i="2"/>
  <c r="X5192" i="2"/>
  <c r="W5192" i="2"/>
  <c r="X5191" i="2"/>
  <c r="W5191" i="2"/>
  <c r="X5190" i="2"/>
  <c r="W5190" i="2"/>
  <c r="X5189" i="2"/>
  <c r="W5189" i="2"/>
  <c r="X5188" i="2"/>
  <c r="W5188" i="2"/>
  <c r="X5187" i="2"/>
  <c r="W5187" i="2"/>
  <c r="X5186" i="2"/>
  <c r="W5186" i="2"/>
  <c r="X5185" i="2"/>
  <c r="W5185" i="2"/>
  <c r="X5184" i="2"/>
  <c r="W5184" i="2"/>
  <c r="X5183" i="2"/>
  <c r="W5183" i="2"/>
  <c r="X5182" i="2"/>
  <c r="W5182" i="2"/>
  <c r="X5181" i="2"/>
  <c r="W5181" i="2"/>
  <c r="X5180" i="2"/>
  <c r="W5180" i="2"/>
  <c r="X5179" i="2"/>
  <c r="W5179" i="2"/>
  <c r="X5178" i="2"/>
  <c r="W5178" i="2"/>
  <c r="X5177" i="2"/>
  <c r="W5177" i="2"/>
  <c r="X5176" i="2"/>
  <c r="W5176" i="2"/>
  <c r="X5175" i="2"/>
  <c r="W5175" i="2"/>
  <c r="X5174" i="2"/>
  <c r="W5174" i="2"/>
  <c r="X5173" i="2"/>
  <c r="W5173" i="2"/>
  <c r="X5172" i="2"/>
  <c r="W5172" i="2"/>
  <c r="X5171" i="2"/>
  <c r="W5171" i="2"/>
  <c r="X5170" i="2"/>
  <c r="W5170" i="2"/>
  <c r="X5169" i="2"/>
  <c r="W5169" i="2"/>
  <c r="X5168" i="2"/>
  <c r="W5168" i="2"/>
  <c r="X5167" i="2"/>
  <c r="W5167" i="2"/>
  <c r="X5166" i="2"/>
  <c r="W5166" i="2"/>
  <c r="X5165" i="2"/>
  <c r="W5165" i="2"/>
  <c r="X5164" i="2"/>
  <c r="W5164" i="2"/>
  <c r="X5163" i="2"/>
  <c r="W5163" i="2"/>
  <c r="X5162" i="2"/>
  <c r="W5162" i="2"/>
  <c r="X5161" i="2"/>
  <c r="W5161" i="2"/>
  <c r="X5160" i="2"/>
  <c r="W5160" i="2"/>
  <c r="X5159" i="2"/>
  <c r="W5159" i="2"/>
  <c r="X5158" i="2"/>
  <c r="W5158" i="2"/>
  <c r="X5157" i="2"/>
  <c r="W5157" i="2"/>
  <c r="X5156" i="2"/>
  <c r="W5156" i="2"/>
  <c r="X5155" i="2"/>
  <c r="W5155" i="2"/>
  <c r="X5154" i="2"/>
  <c r="W5154" i="2"/>
  <c r="X5153" i="2"/>
  <c r="W5153" i="2"/>
  <c r="X5152" i="2"/>
  <c r="W5152" i="2"/>
  <c r="X5151" i="2"/>
  <c r="W5151" i="2"/>
  <c r="X5150" i="2"/>
  <c r="W5150" i="2"/>
  <c r="X5149" i="2"/>
  <c r="W5149" i="2"/>
  <c r="X5148" i="2"/>
  <c r="W5148" i="2"/>
  <c r="X5147" i="2"/>
  <c r="W5147" i="2"/>
  <c r="X5146" i="2"/>
  <c r="W5146" i="2"/>
  <c r="X5145" i="2"/>
  <c r="W5145" i="2"/>
  <c r="X5144" i="2"/>
  <c r="W5144" i="2"/>
  <c r="X5143" i="2"/>
  <c r="W5143" i="2"/>
  <c r="X5142" i="2"/>
  <c r="W5142" i="2"/>
  <c r="X5141" i="2"/>
  <c r="W5141" i="2"/>
  <c r="X5140" i="2"/>
  <c r="W5140" i="2"/>
  <c r="X5139" i="2"/>
  <c r="W5139" i="2"/>
  <c r="X5138" i="2"/>
  <c r="W5138" i="2"/>
  <c r="X5137" i="2"/>
  <c r="W5137" i="2"/>
  <c r="X5136" i="2"/>
  <c r="W5136" i="2"/>
  <c r="X5135" i="2"/>
  <c r="W5135" i="2"/>
  <c r="X5134" i="2"/>
  <c r="W5134" i="2"/>
  <c r="X5133" i="2"/>
  <c r="W5133" i="2"/>
  <c r="X5132" i="2"/>
  <c r="W5132" i="2"/>
  <c r="X5131" i="2"/>
  <c r="W5131" i="2"/>
  <c r="X5130" i="2"/>
  <c r="W5130" i="2"/>
  <c r="X5129" i="2"/>
  <c r="W5129" i="2"/>
  <c r="X5128" i="2"/>
  <c r="W5128" i="2"/>
  <c r="X5127" i="2"/>
  <c r="W5127" i="2"/>
  <c r="X5126" i="2"/>
  <c r="W5126" i="2"/>
  <c r="X5125" i="2"/>
  <c r="W5125" i="2"/>
  <c r="X5124" i="2"/>
  <c r="W5124" i="2"/>
  <c r="X5123" i="2"/>
  <c r="W5123" i="2"/>
  <c r="X5122" i="2"/>
  <c r="W5122" i="2"/>
  <c r="X5121" i="2"/>
  <c r="W5121" i="2"/>
  <c r="X5120" i="2"/>
  <c r="W5120" i="2"/>
  <c r="X5119" i="2"/>
  <c r="W5119" i="2"/>
  <c r="X5118" i="2"/>
  <c r="W5118" i="2"/>
  <c r="X5117" i="2"/>
  <c r="W5117" i="2"/>
  <c r="X5116" i="2"/>
  <c r="W5116" i="2"/>
  <c r="X5115" i="2"/>
  <c r="W5115" i="2"/>
  <c r="X5114" i="2"/>
  <c r="W5114" i="2"/>
  <c r="X5113" i="2"/>
  <c r="W5113" i="2"/>
  <c r="X5112" i="2"/>
  <c r="W5112" i="2"/>
  <c r="X5111" i="2"/>
  <c r="W5111" i="2"/>
  <c r="X5110" i="2"/>
  <c r="W5110" i="2"/>
  <c r="X5109" i="2"/>
  <c r="W5109" i="2"/>
  <c r="X5108" i="2"/>
  <c r="W5108" i="2"/>
  <c r="X5107" i="2"/>
  <c r="W5107" i="2"/>
  <c r="X5106" i="2"/>
  <c r="W5106" i="2"/>
  <c r="X5105" i="2"/>
  <c r="W5105" i="2"/>
  <c r="X5104" i="2"/>
  <c r="W5104" i="2"/>
  <c r="X5103" i="2"/>
  <c r="W5103" i="2"/>
  <c r="X5102" i="2"/>
  <c r="W5102" i="2"/>
  <c r="X5101" i="2"/>
  <c r="W5101" i="2"/>
  <c r="X5100" i="2"/>
  <c r="W5100" i="2"/>
  <c r="X5099" i="2"/>
  <c r="W5099" i="2"/>
  <c r="X5098" i="2"/>
  <c r="W5098" i="2"/>
  <c r="X5097" i="2"/>
  <c r="W5097" i="2"/>
  <c r="X5096" i="2"/>
  <c r="W5096" i="2"/>
  <c r="X5095" i="2"/>
  <c r="W5095" i="2"/>
  <c r="X5094" i="2"/>
  <c r="W5094" i="2"/>
  <c r="X5093" i="2"/>
  <c r="W5093" i="2"/>
  <c r="X5092" i="2"/>
  <c r="W5092" i="2"/>
  <c r="X5091" i="2"/>
  <c r="W5091" i="2"/>
  <c r="X5090" i="2"/>
  <c r="W5090" i="2"/>
  <c r="X5089" i="2"/>
  <c r="W5089" i="2"/>
  <c r="X5088" i="2"/>
  <c r="W5088" i="2"/>
  <c r="X5087" i="2"/>
  <c r="W5087" i="2"/>
  <c r="X5086" i="2"/>
  <c r="W5086" i="2"/>
  <c r="X5085" i="2"/>
  <c r="W5085" i="2"/>
  <c r="X5084" i="2"/>
  <c r="W5084" i="2"/>
  <c r="X5083" i="2"/>
  <c r="W5083" i="2"/>
  <c r="X5082" i="2"/>
  <c r="W5082" i="2"/>
  <c r="X5081" i="2"/>
  <c r="W5081" i="2"/>
  <c r="X5080" i="2"/>
  <c r="W5080" i="2"/>
  <c r="X5079" i="2"/>
  <c r="W5079" i="2"/>
  <c r="X5078" i="2"/>
  <c r="W5078" i="2"/>
  <c r="X5077" i="2"/>
  <c r="W5077" i="2"/>
  <c r="X5076" i="2"/>
  <c r="W5076" i="2"/>
  <c r="X5075" i="2"/>
  <c r="W5075" i="2"/>
  <c r="X5074" i="2"/>
  <c r="W5074" i="2"/>
  <c r="X5073" i="2"/>
  <c r="W5073" i="2"/>
  <c r="X5072" i="2"/>
  <c r="W5072" i="2"/>
  <c r="X5071" i="2"/>
  <c r="W5071" i="2"/>
  <c r="X5070" i="2"/>
  <c r="W5070" i="2"/>
  <c r="X5069" i="2"/>
  <c r="W5069" i="2"/>
  <c r="X5068" i="2"/>
  <c r="W5068" i="2"/>
  <c r="X5067" i="2"/>
  <c r="W5067" i="2"/>
  <c r="X5066" i="2"/>
  <c r="W5066" i="2"/>
  <c r="X5065" i="2"/>
  <c r="W5065" i="2"/>
  <c r="X5064" i="2"/>
  <c r="W5064" i="2"/>
  <c r="X5063" i="2"/>
  <c r="W5063" i="2"/>
  <c r="X5062" i="2"/>
  <c r="W5062" i="2"/>
  <c r="X5061" i="2"/>
  <c r="W5061" i="2"/>
  <c r="X5060" i="2"/>
  <c r="W5060" i="2"/>
  <c r="X5059" i="2"/>
  <c r="W5059" i="2"/>
  <c r="X5058" i="2"/>
  <c r="W5058" i="2"/>
  <c r="X5057" i="2"/>
  <c r="W5057" i="2"/>
  <c r="X5056" i="2"/>
  <c r="W5056" i="2"/>
  <c r="X5055" i="2"/>
  <c r="W5055" i="2"/>
  <c r="X5054" i="2"/>
  <c r="W5054" i="2"/>
  <c r="X5053" i="2"/>
  <c r="W5053" i="2"/>
  <c r="X5052" i="2"/>
  <c r="W5052" i="2"/>
  <c r="X5051" i="2"/>
  <c r="W5051" i="2"/>
  <c r="X5050" i="2"/>
  <c r="W5050" i="2"/>
  <c r="X5049" i="2"/>
  <c r="W5049" i="2"/>
  <c r="X5048" i="2"/>
  <c r="W5048" i="2"/>
  <c r="X5047" i="2"/>
  <c r="W5047" i="2"/>
  <c r="X5046" i="2"/>
  <c r="W5046" i="2"/>
  <c r="X5045" i="2"/>
  <c r="W5045" i="2"/>
  <c r="X5044" i="2"/>
  <c r="W5044" i="2"/>
  <c r="X5043" i="2"/>
  <c r="W5043" i="2"/>
  <c r="X5042" i="2"/>
  <c r="W5042" i="2"/>
  <c r="X5041" i="2"/>
  <c r="W5041" i="2"/>
  <c r="X5040" i="2"/>
  <c r="W5040" i="2"/>
  <c r="X5039" i="2"/>
  <c r="W5039" i="2"/>
  <c r="X5038" i="2"/>
  <c r="W5038" i="2"/>
  <c r="X5037" i="2"/>
  <c r="W5037" i="2"/>
  <c r="X5036" i="2"/>
  <c r="W5036" i="2"/>
  <c r="X5035" i="2"/>
  <c r="W5035" i="2"/>
  <c r="X5034" i="2"/>
  <c r="W5034" i="2"/>
  <c r="X5033" i="2"/>
  <c r="W5033" i="2"/>
  <c r="X5032" i="2"/>
  <c r="W5032" i="2"/>
  <c r="X5031" i="2"/>
  <c r="W5031" i="2"/>
  <c r="X5030" i="2"/>
  <c r="W5030" i="2"/>
  <c r="X5029" i="2"/>
  <c r="W5029" i="2"/>
  <c r="X5028" i="2"/>
  <c r="W5028" i="2"/>
  <c r="X5027" i="2"/>
  <c r="W5027" i="2"/>
  <c r="X5026" i="2"/>
  <c r="W5026" i="2"/>
  <c r="X5025" i="2"/>
  <c r="W5025" i="2"/>
  <c r="X5024" i="2"/>
  <c r="W5024" i="2"/>
  <c r="X5023" i="2"/>
  <c r="W5023" i="2"/>
  <c r="X5022" i="2"/>
  <c r="W5022" i="2"/>
  <c r="X5021" i="2"/>
  <c r="W5021" i="2"/>
  <c r="X5020" i="2"/>
  <c r="W5020" i="2"/>
  <c r="X5019" i="2"/>
  <c r="W5019" i="2"/>
  <c r="X5018" i="2"/>
  <c r="W5018" i="2"/>
  <c r="X5017" i="2"/>
  <c r="W5017" i="2"/>
  <c r="X5016" i="2"/>
  <c r="W5016" i="2"/>
  <c r="X5015" i="2"/>
  <c r="W5015" i="2"/>
  <c r="X5014" i="2"/>
  <c r="W5014" i="2"/>
  <c r="X5013" i="2"/>
  <c r="W5013" i="2"/>
  <c r="X5012" i="2"/>
  <c r="W5012" i="2"/>
  <c r="X5011" i="2"/>
  <c r="W5011" i="2"/>
  <c r="X5010" i="2"/>
  <c r="W5010" i="2"/>
  <c r="X5009" i="2"/>
  <c r="W5009" i="2"/>
  <c r="X5008" i="2"/>
  <c r="W5008" i="2"/>
  <c r="X5007" i="2"/>
  <c r="W5007" i="2"/>
  <c r="X5006" i="2"/>
  <c r="W5006" i="2"/>
  <c r="X5005" i="2"/>
  <c r="W5005" i="2"/>
  <c r="X5004" i="2"/>
  <c r="W5004" i="2"/>
  <c r="X5003" i="2"/>
  <c r="W5003" i="2"/>
  <c r="X5002" i="2"/>
  <c r="W5002" i="2"/>
  <c r="X5001" i="2"/>
  <c r="W5001" i="2"/>
  <c r="X5000" i="2"/>
  <c r="W5000" i="2"/>
  <c r="X4999" i="2"/>
  <c r="W4999" i="2"/>
  <c r="X4998" i="2"/>
  <c r="W4998" i="2"/>
  <c r="X4997" i="2"/>
  <c r="W4997" i="2"/>
  <c r="X4996" i="2"/>
  <c r="W4996" i="2"/>
  <c r="X4995" i="2"/>
  <c r="W4995" i="2"/>
  <c r="X4994" i="2"/>
  <c r="W4994" i="2"/>
  <c r="X4993" i="2"/>
  <c r="W4993" i="2"/>
  <c r="X4992" i="2"/>
  <c r="W4992" i="2"/>
  <c r="X4991" i="2"/>
  <c r="W4991" i="2"/>
  <c r="X4990" i="2"/>
  <c r="W4990" i="2"/>
  <c r="X4989" i="2"/>
  <c r="W4989" i="2"/>
  <c r="X4988" i="2"/>
  <c r="W4988" i="2"/>
  <c r="X4987" i="2"/>
  <c r="W4987" i="2"/>
  <c r="X4986" i="2"/>
  <c r="W4986" i="2"/>
  <c r="X4985" i="2"/>
  <c r="W4985" i="2"/>
  <c r="X4984" i="2"/>
  <c r="W4984" i="2"/>
  <c r="X4983" i="2"/>
  <c r="W4983" i="2"/>
  <c r="X4982" i="2"/>
  <c r="W4982" i="2"/>
  <c r="X4981" i="2"/>
  <c r="W4981" i="2"/>
  <c r="X4980" i="2"/>
  <c r="W4980" i="2"/>
  <c r="X4979" i="2"/>
  <c r="W4979" i="2"/>
  <c r="X4978" i="2"/>
  <c r="W4978" i="2"/>
  <c r="X4977" i="2"/>
  <c r="W4977" i="2"/>
  <c r="X4976" i="2"/>
  <c r="W4976" i="2"/>
  <c r="X4975" i="2"/>
  <c r="W4975" i="2"/>
  <c r="X4974" i="2"/>
  <c r="W4974" i="2"/>
  <c r="X4973" i="2"/>
  <c r="W4973" i="2"/>
  <c r="X4972" i="2"/>
  <c r="W4972" i="2"/>
  <c r="X4971" i="2"/>
  <c r="W4971" i="2"/>
  <c r="X4970" i="2"/>
  <c r="W4970" i="2"/>
  <c r="X4969" i="2"/>
  <c r="W4969" i="2"/>
  <c r="X4968" i="2"/>
  <c r="W4968" i="2"/>
  <c r="X4967" i="2"/>
  <c r="W4967" i="2"/>
  <c r="X4966" i="2"/>
  <c r="W4966" i="2"/>
  <c r="X4965" i="2"/>
  <c r="W4965" i="2"/>
  <c r="X4964" i="2"/>
  <c r="W4964" i="2"/>
  <c r="X4963" i="2"/>
  <c r="W4963" i="2"/>
  <c r="X4962" i="2"/>
  <c r="W4962" i="2"/>
  <c r="X4961" i="2"/>
  <c r="W4961" i="2"/>
  <c r="X4960" i="2"/>
  <c r="W4960" i="2"/>
  <c r="X4959" i="2"/>
  <c r="W4959" i="2"/>
  <c r="X4958" i="2"/>
  <c r="W4958" i="2"/>
  <c r="X4957" i="2"/>
  <c r="W4957" i="2"/>
  <c r="X4956" i="2"/>
  <c r="W4956" i="2"/>
  <c r="X4955" i="2"/>
  <c r="W4955" i="2"/>
  <c r="X4954" i="2"/>
  <c r="W4954" i="2"/>
  <c r="X4953" i="2"/>
  <c r="W4953" i="2"/>
  <c r="X4952" i="2"/>
  <c r="W4952" i="2"/>
  <c r="X4951" i="2"/>
  <c r="W4951" i="2"/>
  <c r="X4950" i="2"/>
  <c r="W4950" i="2"/>
  <c r="X4949" i="2"/>
  <c r="W4949" i="2"/>
  <c r="X4948" i="2"/>
  <c r="W4948" i="2"/>
  <c r="X4947" i="2"/>
  <c r="W4947" i="2"/>
  <c r="X4946" i="2"/>
  <c r="W4946" i="2"/>
  <c r="X4945" i="2"/>
  <c r="W4945" i="2"/>
  <c r="X4944" i="2"/>
  <c r="W4944" i="2"/>
  <c r="X4943" i="2"/>
  <c r="W4943" i="2"/>
  <c r="X4942" i="2"/>
  <c r="W4942" i="2"/>
  <c r="X4941" i="2"/>
  <c r="W4941" i="2"/>
  <c r="X4940" i="2"/>
  <c r="W4940" i="2"/>
  <c r="X4939" i="2"/>
  <c r="W4939" i="2"/>
  <c r="X4938" i="2"/>
  <c r="W4938" i="2"/>
  <c r="X4937" i="2"/>
  <c r="W4937" i="2"/>
  <c r="X4936" i="2"/>
  <c r="W4936" i="2"/>
  <c r="X4935" i="2"/>
  <c r="W4935" i="2"/>
  <c r="X4934" i="2"/>
  <c r="W4934" i="2"/>
  <c r="X4933" i="2"/>
  <c r="W4933" i="2"/>
  <c r="X4932" i="2"/>
  <c r="W4932" i="2"/>
  <c r="X4931" i="2"/>
  <c r="W4931" i="2"/>
  <c r="X4930" i="2"/>
  <c r="W4930" i="2"/>
  <c r="X4929" i="2"/>
  <c r="W4929" i="2"/>
  <c r="X4928" i="2"/>
  <c r="W4928" i="2"/>
  <c r="X4927" i="2"/>
  <c r="W4927" i="2"/>
  <c r="X4926" i="2"/>
  <c r="W4926" i="2"/>
  <c r="X4925" i="2"/>
  <c r="W4925" i="2"/>
  <c r="X4924" i="2"/>
  <c r="W4924" i="2"/>
  <c r="X4923" i="2"/>
  <c r="W4923" i="2"/>
  <c r="X4922" i="2"/>
  <c r="W4922" i="2"/>
  <c r="X4921" i="2"/>
  <c r="W4921" i="2"/>
  <c r="X4920" i="2"/>
  <c r="W4920" i="2"/>
  <c r="X4919" i="2"/>
  <c r="W4919" i="2"/>
  <c r="X4918" i="2"/>
  <c r="W4918" i="2"/>
  <c r="X4917" i="2"/>
  <c r="W4917" i="2"/>
  <c r="X4916" i="2"/>
  <c r="W4916" i="2"/>
  <c r="X4915" i="2"/>
  <c r="W4915" i="2"/>
  <c r="X4914" i="2"/>
  <c r="W4914" i="2"/>
  <c r="X4913" i="2"/>
  <c r="W4913" i="2"/>
  <c r="X4912" i="2"/>
  <c r="W4912" i="2"/>
  <c r="X4911" i="2"/>
  <c r="W4911" i="2"/>
  <c r="X4910" i="2"/>
  <c r="W4910" i="2"/>
  <c r="X4909" i="2"/>
  <c r="W4909" i="2"/>
  <c r="X4908" i="2"/>
  <c r="W4908" i="2"/>
  <c r="X4907" i="2"/>
  <c r="W4907" i="2"/>
  <c r="X4906" i="2"/>
  <c r="W4906" i="2"/>
  <c r="X4905" i="2"/>
  <c r="W4905" i="2"/>
  <c r="X4904" i="2"/>
  <c r="W4904" i="2"/>
  <c r="X4903" i="2"/>
  <c r="W4903" i="2"/>
  <c r="X4902" i="2"/>
  <c r="W4902" i="2"/>
  <c r="X4901" i="2"/>
  <c r="W4901" i="2"/>
  <c r="X4900" i="2"/>
  <c r="W4900" i="2"/>
  <c r="X4899" i="2"/>
  <c r="W4899" i="2"/>
  <c r="X4898" i="2"/>
  <c r="W4898" i="2"/>
  <c r="X4897" i="2"/>
  <c r="W4897" i="2"/>
  <c r="X4896" i="2"/>
  <c r="W4896" i="2"/>
  <c r="X4895" i="2"/>
  <c r="W4895" i="2"/>
  <c r="X4894" i="2"/>
  <c r="W4894" i="2"/>
  <c r="X4893" i="2"/>
  <c r="W4893" i="2"/>
  <c r="X4892" i="2"/>
  <c r="W4892" i="2"/>
  <c r="X4891" i="2"/>
  <c r="W4891" i="2"/>
  <c r="X4890" i="2"/>
  <c r="W4890" i="2"/>
  <c r="X4889" i="2"/>
  <c r="W4889" i="2"/>
  <c r="X4888" i="2"/>
  <c r="W4888" i="2"/>
  <c r="X4887" i="2"/>
  <c r="W4887" i="2"/>
  <c r="X4886" i="2"/>
  <c r="W4886" i="2"/>
  <c r="X4885" i="2"/>
  <c r="W4885" i="2"/>
  <c r="X4884" i="2"/>
  <c r="W4884" i="2"/>
  <c r="X4883" i="2"/>
  <c r="W4883" i="2"/>
  <c r="X4882" i="2"/>
  <c r="W4882" i="2"/>
  <c r="X4881" i="2"/>
  <c r="W4881" i="2"/>
  <c r="X4880" i="2"/>
  <c r="W4880" i="2"/>
  <c r="X4879" i="2"/>
  <c r="W4879" i="2"/>
  <c r="X4878" i="2"/>
  <c r="W4878" i="2"/>
  <c r="X4877" i="2"/>
  <c r="W4877" i="2"/>
  <c r="X4876" i="2"/>
  <c r="W4876" i="2"/>
  <c r="X4875" i="2"/>
  <c r="W4875" i="2"/>
  <c r="X4874" i="2"/>
  <c r="W4874" i="2"/>
  <c r="X4873" i="2"/>
  <c r="W4873" i="2"/>
  <c r="X4872" i="2"/>
  <c r="W4872" i="2"/>
  <c r="X4871" i="2"/>
  <c r="W4871" i="2"/>
  <c r="X4870" i="2"/>
  <c r="W4870" i="2"/>
  <c r="X4869" i="2"/>
  <c r="W4869" i="2"/>
  <c r="X4868" i="2"/>
  <c r="W4868" i="2"/>
  <c r="X4867" i="2"/>
  <c r="W4867" i="2"/>
  <c r="X4866" i="2"/>
  <c r="W4866" i="2"/>
  <c r="X4865" i="2"/>
  <c r="W4865" i="2"/>
  <c r="X4864" i="2"/>
  <c r="W4864" i="2"/>
  <c r="X4863" i="2"/>
  <c r="W4863" i="2"/>
  <c r="X4862" i="2"/>
  <c r="W4862" i="2"/>
  <c r="X4861" i="2"/>
  <c r="W4861" i="2"/>
  <c r="X4860" i="2"/>
  <c r="W4860" i="2"/>
  <c r="X4859" i="2"/>
  <c r="W4859" i="2"/>
  <c r="X4858" i="2"/>
  <c r="W4858" i="2"/>
  <c r="X4857" i="2"/>
  <c r="W4857" i="2"/>
  <c r="X4856" i="2"/>
  <c r="W4856" i="2"/>
  <c r="X4855" i="2"/>
  <c r="W4855" i="2"/>
  <c r="X4854" i="2"/>
  <c r="W4854" i="2"/>
  <c r="X4853" i="2"/>
  <c r="W4853" i="2"/>
  <c r="X4852" i="2"/>
  <c r="W4852" i="2"/>
  <c r="X4851" i="2"/>
  <c r="W4851" i="2"/>
  <c r="X4850" i="2"/>
  <c r="W4850" i="2"/>
  <c r="X4849" i="2"/>
  <c r="W4849" i="2"/>
  <c r="X4848" i="2"/>
  <c r="W4848" i="2"/>
  <c r="X4847" i="2"/>
  <c r="W4847" i="2"/>
  <c r="X4846" i="2"/>
  <c r="W4846" i="2"/>
  <c r="X4845" i="2"/>
  <c r="W4845" i="2"/>
  <c r="X4844" i="2"/>
  <c r="W4844" i="2"/>
  <c r="X4843" i="2"/>
  <c r="W4843" i="2"/>
  <c r="X4842" i="2"/>
  <c r="W4842" i="2"/>
  <c r="X4841" i="2"/>
  <c r="W4841" i="2"/>
  <c r="X4840" i="2"/>
  <c r="W4840" i="2"/>
  <c r="X4839" i="2"/>
  <c r="W4839" i="2"/>
  <c r="X4838" i="2"/>
  <c r="W4838" i="2"/>
  <c r="X4837" i="2"/>
  <c r="W4837" i="2"/>
  <c r="X4836" i="2"/>
  <c r="W4836" i="2"/>
  <c r="X4835" i="2"/>
  <c r="W4835" i="2"/>
  <c r="X4834" i="2"/>
  <c r="W4834" i="2"/>
  <c r="X4833" i="2"/>
  <c r="W4833" i="2"/>
  <c r="X4832" i="2"/>
  <c r="W4832" i="2"/>
  <c r="X4831" i="2"/>
  <c r="W4831" i="2"/>
  <c r="X4830" i="2"/>
  <c r="W4830" i="2"/>
  <c r="X4829" i="2"/>
  <c r="W4829" i="2"/>
  <c r="X4828" i="2"/>
  <c r="W4828" i="2"/>
  <c r="X4827" i="2"/>
  <c r="W4827" i="2"/>
  <c r="X4826" i="2"/>
  <c r="W4826" i="2"/>
  <c r="X4825" i="2"/>
  <c r="W4825" i="2"/>
  <c r="X4824" i="2"/>
  <c r="W4824" i="2"/>
  <c r="X4823" i="2"/>
  <c r="W4823" i="2"/>
  <c r="X4822" i="2"/>
  <c r="W4822" i="2"/>
  <c r="X4821" i="2"/>
  <c r="W4821" i="2"/>
  <c r="X4820" i="2"/>
  <c r="W4820" i="2"/>
  <c r="X4819" i="2"/>
  <c r="W4819" i="2"/>
  <c r="X4818" i="2"/>
  <c r="W4818" i="2"/>
  <c r="X4817" i="2"/>
  <c r="W4817" i="2"/>
  <c r="X4816" i="2"/>
  <c r="W4816" i="2"/>
  <c r="X4815" i="2"/>
  <c r="W4815" i="2"/>
  <c r="X4814" i="2"/>
  <c r="W4814" i="2"/>
  <c r="X4813" i="2"/>
  <c r="W4813" i="2"/>
  <c r="X4812" i="2"/>
  <c r="W4812" i="2"/>
  <c r="X4811" i="2"/>
  <c r="W4811" i="2"/>
  <c r="X4810" i="2"/>
  <c r="W4810" i="2"/>
  <c r="X4809" i="2"/>
  <c r="W4809" i="2"/>
  <c r="X4808" i="2"/>
  <c r="W4808" i="2"/>
  <c r="X4807" i="2"/>
  <c r="W4807" i="2"/>
  <c r="X4806" i="2"/>
  <c r="W4806" i="2"/>
  <c r="X4805" i="2"/>
  <c r="W4805" i="2"/>
  <c r="X4804" i="2"/>
  <c r="W4804" i="2"/>
  <c r="X4803" i="2"/>
  <c r="W4803" i="2"/>
  <c r="X4802" i="2"/>
  <c r="W4802" i="2"/>
  <c r="X4801" i="2"/>
  <c r="W4801" i="2"/>
  <c r="X4800" i="2"/>
  <c r="W4800" i="2"/>
  <c r="X4799" i="2"/>
  <c r="W4799" i="2"/>
  <c r="X4798" i="2"/>
  <c r="W4798" i="2"/>
  <c r="X4797" i="2"/>
  <c r="W4797" i="2"/>
  <c r="X4796" i="2"/>
  <c r="W4796" i="2"/>
  <c r="X4795" i="2"/>
  <c r="W4795" i="2"/>
  <c r="X4794" i="2"/>
  <c r="W4794" i="2"/>
  <c r="X4793" i="2"/>
  <c r="W4793" i="2"/>
  <c r="X4792" i="2"/>
  <c r="W4792" i="2"/>
  <c r="X4791" i="2"/>
  <c r="W4791" i="2"/>
  <c r="X4790" i="2"/>
  <c r="W4790" i="2"/>
  <c r="X4789" i="2"/>
  <c r="W4789" i="2"/>
  <c r="X4788" i="2"/>
  <c r="W4788" i="2"/>
  <c r="X4787" i="2"/>
  <c r="W4787" i="2"/>
  <c r="X4786" i="2"/>
  <c r="W4786" i="2"/>
  <c r="X4785" i="2"/>
  <c r="W4785" i="2"/>
  <c r="X4784" i="2"/>
  <c r="W4784" i="2"/>
  <c r="X4783" i="2"/>
  <c r="W4783" i="2"/>
  <c r="X4782" i="2"/>
  <c r="W4782" i="2"/>
  <c r="X4781" i="2"/>
  <c r="W4781" i="2"/>
  <c r="X4780" i="2"/>
  <c r="W4780" i="2"/>
  <c r="X4779" i="2"/>
  <c r="W4779" i="2"/>
  <c r="X4778" i="2"/>
  <c r="W4778" i="2"/>
  <c r="X4777" i="2"/>
  <c r="W4777" i="2"/>
  <c r="X4776" i="2"/>
  <c r="W4776" i="2"/>
  <c r="X4775" i="2"/>
  <c r="W4775" i="2"/>
  <c r="X4774" i="2"/>
  <c r="W4774" i="2"/>
  <c r="X4773" i="2"/>
  <c r="W4773" i="2"/>
  <c r="X4772" i="2"/>
  <c r="W4772" i="2"/>
  <c r="X4771" i="2"/>
  <c r="W4771" i="2"/>
  <c r="X4770" i="2"/>
  <c r="W4770" i="2"/>
  <c r="X4769" i="2"/>
  <c r="W4769" i="2"/>
  <c r="X4768" i="2"/>
  <c r="W4768" i="2"/>
  <c r="X4767" i="2"/>
  <c r="W4767" i="2"/>
  <c r="X4766" i="2"/>
  <c r="W4766" i="2"/>
  <c r="X4765" i="2"/>
  <c r="W4765" i="2"/>
  <c r="X4764" i="2"/>
  <c r="W4764" i="2"/>
  <c r="X4763" i="2"/>
  <c r="W4763" i="2"/>
  <c r="X4762" i="2"/>
  <c r="W4762" i="2"/>
  <c r="X4761" i="2"/>
  <c r="W4761" i="2"/>
  <c r="X4760" i="2"/>
  <c r="W4760" i="2"/>
  <c r="X4759" i="2"/>
  <c r="W4759" i="2"/>
  <c r="X4758" i="2"/>
  <c r="W4758" i="2"/>
  <c r="X4757" i="2"/>
  <c r="W4757" i="2"/>
  <c r="X4756" i="2"/>
  <c r="W4756" i="2"/>
  <c r="X4755" i="2"/>
  <c r="W4755" i="2"/>
  <c r="X4754" i="2"/>
  <c r="W4754" i="2"/>
  <c r="X4753" i="2"/>
  <c r="W4753" i="2"/>
  <c r="X4752" i="2"/>
  <c r="W4752" i="2"/>
  <c r="X4751" i="2"/>
  <c r="W4751" i="2"/>
  <c r="X4750" i="2"/>
  <c r="W4750" i="2"/>
  <c r="X4749" i="2"/>
  <c r="W4749" i="2"/>
  <c r="X4748" i="2"/>
  <c r="W4748" i="2"/>
  <c r="X4747" i="2"/>
  <c r="W4747" i="2"/>
  <c r="X4746" i="2"/>
  <c r="W4746" i="2"/>
  <c r="X4745" i="2"/>
  <c r="W4745" i="2"/>
  <c r="X4744" i="2"/>
  <c r="W4744" i="2"/>
  <c r="X4743" i="2"/>
  <c r="W4743" i="2"/>
  <c r="X4742" i="2"/>
  <c r="W4742" i="2"/>
  <c r="X4741" i="2"/>
  <c r="W4741" i="2"/>
  <c r="X4740" i="2"/>
  <c r="W4740" i="2"/>
  <c r="X4739" i="2"/>
  <c r="W4739" i="2"/>
  <c r="X4738" i="2"/>
  <c r="W4738" i="2"/>
  <c r="X4737" i="2"/>
  <c r="W4737" i="2"/>
  <c r="X4736" i="2"/>
  <c r="W4736" i="2"/>
  <c r="X4735" i="2"/>
  <c r="W4735" i="2"/>
  <c r="X4734" i="2"/>
  <c r="W4734" i="2"/>
  <c r="X4733" i="2"/>
  <c r="W4733" i="2"/>
  <c r="X4732" i="2"/>
  <c r="W4732" i="2"/>
  <c r="X4731" i="2"/>
  <c r="W4731" i="2"/>
  <c r="X4730" i="2"/>
  <c r="W4730" i="2"/>
  <c r="X4729" i="2"/>
  <c r="W4729" i="2"/>
  <c r="X4728" i="2"/>
  <c r="W4728" i="2"/>
  <c r="X4727" i="2"/>
  <c r="W4727" i="2"/>
  <c r="X4726" i="2"/>
  <c r="W4726" i="2"/>
  <c r="X4725" i="2"/>
  <c r="W4725" i="2"/>
  <c r="X4724" i="2"/>
  <c r="W4724" i="2"/>
  <c r="X4723" i="2"/>
  <c r="W4723" i="2"/>
  <c r="X4722" i="2"/>
  <c r="W4722" i="2"/>
  <c r="X4721" i="2"/>
  <c r="W4721" i="2"/>
  <c r="X4720" i="2"/>
  <c r="W4720" i="2"/>
  <c r="X4719" i="2"/>
  <c r="W4719" i="2"/>
  <c r="X4718" i="2"/>
  <c r="W4718" i="2"/>
  <c r="X4717" i="2"/>
  <c r="W4717" i="2"/>
  <c r="X4716" i="2"/>
  <c r="W4716" i="2"/>
  <c r="X4715" i="2"/>
  <c r="W4715" i="2"/>
  <c r="X4714" i="2"/>
  <c r="W4714" i="2"/>
  <c r="X4713" i="2"/>
  <c r="W4713" i="2"/>
  <c r="X4712" i="2"/>
  <c r="W4712" i="2"/>
  <c r="X4711" i="2"/>
  <c r="W4711" i="2"/>
  <c r="X4710" i="2"/>
  <c r="W4710" i="2"/>
  <c r="X4709" i="2"/>
  <c r="W4709" i="2"/>
  <c r="X4708" i="2"/>
  <c r="W4708" i="2"/>
  <c r="X4707" i="2"/>
  <c r="W4707" i="2"/>
  <c r="X4706" i="2"/>
  <c r="W4706" i="2"/>
  <c r="X4705" i="2"/>
  <c r="W4705" i="2"/>
  <c r="X4704" i="2"/>
  <c r="W4704" i="2"/>
  <c r="X4703" i="2"/>
  <c r="W4703" i="2"/>
  <c r="X4702" i="2"/>
  <c r="W4702" i="2"/>
  <c r="X4701" i="2"/>
  <c r="W4701" i="2"/>
  <c r="X4700" i="2"/>
  <c r="W4700" i="2"/>
  <c r="X4699" i="2"/>
  <c r="W4699" i="2"/>
  <c r="X4698" i="2"/>
  <c r="W4698" i="2"/>
  <c r="X4697" i="2"/>
  <c r="W4697" i="2"/>
  <c r="X4696" i="2"/>
  <c r="W4696" i="2"/>
  <c r="X4695" i="2"/>
  <c r="W4695" i="2"/>
  <c r="X4694" i="2"/>
  <c r="W4694" i="2"/>
  <c r="X4693" i="2"/>
  <c r="W4693" i="2"/>
  <c r="X4692" i="2"/>
  <c r="W4692" i="2"/>
  <c r="X4691" i="2"/>
  <c r="W4691" i="2"/>
  <c r="X4690" i="2"/>
  <c r="W4690" i="2"/>
  <c r="X4689" i="2"/>
  <c r="W4689" i="2"/>
  <c r="X4688" i="2"/>
  <c r="W4688" i="2"/>
  <c r="X4687" i="2"/>
  <c r="W4687" i="2"/>
  <c r="X4686" i="2"/>
  <c r="W4686" i="2"/>
  <c r="X4685" i="2"/>
  <c r="W4685" i="2"/>
  <c r="X4684" i="2"/>
  <c r="W4684" i="2"/>
  <c r="X4683" i="2"/>
  <c r="W4683" i="2"/>
  <c r="X4682" i="2"/>
  <c r="W4682" i="2"/>
  <c r="X4681" i="2"/>
  <c r="W4681" i="2"/>
  <c r="X4680" i="2"/>
  <c r="W4680" i="2"/>
  <c r="X4679" i="2"/>
  <c r="W4679" i="2"/>
  <c r="X4678" i="2"/>
  <c r="W4678" i="2"/>
  <c r="X4677" i="2"/>
  <c r="W4677" i="2"/>
  <c r="X4676" i="2"/>
  <c r="W4676" i="2"/>
  <c r="X4675" i="2"/>
  <c r="W4675" i="2"/>
  <c r="X4674" i="2"/>
  <c r="W4674" i="2"/>
  <c r="X4673" i="2"/>
  <c r="W4673" i="2"/>
  <c r="X4672" i="2"/>
  <c r="W4672" i="2"/>
  <c r="X4671" i="2"/>
  <c r="W4671" i="2"/>
  <c r="X4670" i="2"/>
  <c r="W4670" i="2"/>
  <c r="X4669" i="2"/>
  <c r="W4669" i="2"/>
  <c r="X4668" i="2"/>
  <c r="W4668" i="2"/>
  <c r="X4667" i="2"/>
  <c r="W4667" i="2"/>
  <c r="X4666" i="2"/>
  <c r="W4666" i="2"/>
  <c r="X4665" i="2"/>
  <c r="W4665" i="2"/>
  <c r="X4664" i="2"/>
  <c r="W4664" i="2"/>
  <c r="X4663" i="2"/>
  <c r="W4663" i="2"/>
  <c r="X4662" i="2"/>
  <c r="W4662" i="2"/>
  <c r="X4661" i="2"/>
  <c r="W4661" i="2"/>
  <c r="X4660" i="2"/>
  <c r="W4660" i="2"/>
  <c r="X4659" i="2"/>
  <c r="W4659" i="2"/>
  <c r="X4658" i="2"/>
  <c r="W4658" i="2"/>
  <c r="X4657" i="2"/>
  <c r="W4657" i="2"/>
  <c r="X4656" i="2"/>
  <c r="W4656" i="2"/>
  <c r="X4655" i="2"/>
  <c r="W4655" i="2"/>
  <c r="X4654" i="2"/>
  <c r="W4654" i="2"/>
  <c r="X4653" i="2"/>
  <c r="W4653" i="2"/>
  <c r="X4652" i="2"/>
  <c r="W4652" i="2"/>
  <c r="X4651" i="2"/>
  <c r="W4651" i="2"/>
  <c r="X4650" i="2"/>
  <c r="W4650" i="2"/>
  <c r="X4649" i="2"/>
  <c r="W4649" i="2"/>
  <c r="X4648" i="2"/>
  <c r="W4648" i="2"/>
  <c r="X4647" i="2"/>
  <c r="W4647" i="2"/>
  <c r="X4646" i="2"/>
  <c r="W4646" i="2"/>
  <c r="X4645" i="2"/>
  <c r="W4645" i="2"/>
  <c r="X4644" i="2"/>
  <c r="W4644" i="2"/>
  <c r="X4643" i="2"/>
  <c r="W4643" i="2"/>
  <c r="X4642" i="2"/>
  <c r="W4642" i="2"/>
  <c r="X4641" i="2"/>
  <c r="W4641" i="2"/>
  <c r="X4640" i="2"/>
  <c r="W4640" i="2"/>
  <c r="X4639" i="2"/>
  <c r="W4639" i="2"/>
  <c r="X4638" i="2"/>
  <c r="W4638" i="2"/>
  <c r="X4637" i="2"/>
  <c r="W4637" i="2"/>
  <c r="X4636" i="2"/>
  <c r="W4636" i="2"/>
  <c r="X4635" i="2"/>
  <c r="W4635" i="2"/>
  <c r="X4634" i="2"/>
  <c r="W4634" i="2"/>
  <c r="X4633" i="2"/>
  <c r="W4633" i="2"/>
  <c r="X4632" i="2"/>
  <c r="W4632" i="2"/>
  <c r="X4631" i="2"/>
  <c r="W4631" i="2"/>
  <c r="X4630" i="2"/>
  <c r="W4630" i="2"/>
  <c r="X4629" i="2"/>
  <c r="W4629" i="2"/>
  <c r="X4628" i="2"/>
  <c r="W4628" i="2"/>
  <c r="X4627" i="2"/>
  <c r="W4627" i="2"/>
  <c r="X4626" i="2"/>
  <c r="W4626" i="2"/>
  <c r="X4625" i="2"/>
  <c r="W4625" i="2"/>
  <c r="X4624" i="2"/>
  <c r="W4624" i="2"/>
  <c r="X4623" i="2"/>
  <c r="W4623" i="2"/>
  <c r="X4622" i="2"/>
  <c r="W4622" i="2"/>
  <c r="X4621" i="2"/>
  <c r="W4621" i="2"/>
  <c r="X4620" i="2"/>
  <c r="W4620" i="2"/>
  <c r="X4619" i="2"/>
  <c r="W4619" i="2"/>
  <c r="X4618" i="2"/>
  <c r="W4618" i="2"/>
  <c r="X4617" i="2"/>
  <c r="W4617" i="2"/>
  <c r="X4616" i="2"/>
  <c r="W4616" i="2"/>
  <c r="X4615" i="2"/>
  <c r="W4615" i="2"/>
  <c r="X4614" i="2"/>
  <c r="W4614" i="2"/>
  <c r="X4613" i="2"/>
  <c r="W4613" i="2"/>
  <c r="X4612" i="2"/>
  <c r="W4612" i="2"/>
  <c r="X4611" i="2"/>
  <c r="W4611" i="2"/>
  <c r="X4610" i="2"/>
  <c r="W4610" i="2"/>
  <c r="X4609" i="2"/>
  <c r="W4609" i="2"/>
  <c r="X4608" i="2"/>
  <c r="W4608" i="2"/>
  <c r="X4607" i="2"/>
  <c r="W4607" i="2"/>
  <c r="X4606" i="2"/>
  <c r="W4606" i="2"/>
  <c r="X4605" i="2"/>
  <c r="W4605" i="2"/>
  <c r="X4604" i="2"/>
  <c r="W4604" i="2"/>
  <c r="X4603" i="2"/>
  <c r="W4603" i="2"/>
  <c r="X4602" i="2"/>
  <c r="W4602" i="2"/>
  <c r="X4601" i="2"/>
  <c r="W4601" i="2"/>
  <c r="X4600" i="2"/>
  <c r="W4600" i="2"/>
  <c r="X4599" i="2"/>
  <c r="W4599" i="2"/>
  <c r="X4598" i="2"/>
  <c r="W4598" i="2"/>
  <c r="X4597" i="2"/>
  <c r="W4597" i="2"/>
  <c r="X4596" i="2"/>
  <c r="W4596" i="2"/>
  <c r="X4595" i="2"/>
  <c r="W4595" i="2"/>
  <c r="X4594" i="2"/>
  <c r="W4594" i="2"/>
  <c r="X4593" i="2"/>
  <c r="W4593" i="2"/>
  <c r="X4592" i="2"/>
  <c r="W4592" i="2"/>
  <c r="X4591" i="2"/>
  <c r="W4591" i="2"/>
  <c r="X4590" i="2"/>
  <c r="W4590" i="2"/>
  <c r="X4589" i="2"/>
  <c r="W4589" i="2"/>
  <c r="X4588" i="2"/>
  <c r="W4588" i="2"/>
  <c r="X4587" i="2"/>
  <c r="W4587" i="2"/>
  <c r="X4586" i="2"/>
  <c r="W4586" i="2"/>
  <c r="X4585" i="2"/>
  <c r="W4585" i="2"/>
  <c r="X4584" i="2"/>
  <c r="W4584" i="2"/>
  <c r="X4583" i="2"/>
  <c r="W4583" i="2"/>
  <c r="X4582" i="2"/>
  <c r="W4582" i="2"/>
  <c r="X4581" i="2"/>
  <c r="W4581" i="2"/>
  <c r="X4580" i="2"/>
  <c r="W4580" i="2"/>
  <c r="X4579" i="2"/>
  <c r="W4579" i="2"/>
  <c r="X4578" i="2"/>
  <c r="W4578" i="2"/>
  <c r="X4577" i="2"/>
  <c r="W4577" i="2"/>
  <c r="X4576" i="2"/>
  <c r="W4576" i="2"/>
  <c r="X4575" i="2"/>
  <c r="W4575" i="2"/>
  <c r="X4574" i="2"/>
  <c r="W4574" i="2"/>
  <c r="X4573" i="2"/>
  <c r="W4573" i="2"/>
  <c r="X4572" i="2"/>
  <c r="W4572" i="2"/>
  <c r="X4571" i="2"/>
  <c r="W4571" i="2"/>
  <c r="X4570" i="2"/>
  <c r="W4570" i="2"/>
  <c r="X4569" i="2"/>
  <c r="W4569" i="2"/>
  <c r="X4568" i="2"/>
  <c r="W4568" i="2"/>
  <c r="X4567" i="2"/>
  <c r="W4567" i="2"/>
  <c r="X4566" i="2"/>
  <c r="W4566" i="2"/>
  <c r="X4565" i="2"/>
  <c r="W4565" i="2"/>
  <c r="X4564" i="2"/>
  <c r="W4564" i="2"/>
  <c r="X4563" i="2"/>
  <c r="W4563" i="2"/>
  <c r="X4562" i="2"/>
  <c r="W4562" i="2"/>
  <c r="X4561" i="2"/>
  <c r="W4561" i="2"/>
  <c r="X4560" i="2"/>
  <c r="W4560" i="2"/>
  <c r="X4559" i="2"/>
  <c r="W4559" i="2"/>
  <c r="X4558" i="2"/>
  <c r="W4558" i="2"/>
  <c r="X4557" i="2"/>
  <c r="W4557" i="2"/>
  <c r="X4556" i="2"/>
  <c r="W4556" i="2"/>
  <c r="X4555" i="2"/>
  <c r="W4555" i="2"/>
  <c r="X4554" i="2"/>
  <c r="W4554" i="2"/>
  <c r="X4553" i="2"/>
  <c r="W4553" i="2"/>
  <c r="X4552" i="2"/>
  <c r="W4552" i="2"/>
  <c r="X4551" i="2"/>
  <c r="W4551" i="2"/>
  <c r="X4550" i="2"/>
  <c r="W4550" i="2"/>
  <c r="X4549" i="2"/>
  <c r="W4549" i="2"/>
  <c r="X4548" i="2"/>
  <c r="W4548" i="2"/>
  <c r="X4547" i="2"/>
  <c r="W4547" i="2"/>
  <c r="X4546" i="2"/>
  <c r="W4546" i="2"/>
  <c r="X4545" i="2"/>
  <c r="W4545" i="2"/>
  <c r="X4544" i="2"/>
  <c r="W4544" i="2"/>
  <c r="X4543" i="2"/>
  <c r="W4543" i="2"/>
  <c r="X4542" i="2"/>
  <c r="W4542" i="2"/>
  <c r="X4541" i="2"/>
  <c r="W4541" i="2"/>
  <c r="X4540" i="2"/>
  <c r="W4540" i="2"/>
  <c r="X4539" i="2"/>
  <c r="W4539" i="2"/>
  <c r="X4538" i="2"/>
  <c r="W4538" i="2"/>
  <c r="X4537" i="2"/>
  <c r="W4537" i="2"/>
  <c r="X4536" i="2"/>
  <c r="W4536" i="2"/>
  <c r="X4535" i="2"/>
  <c r="W4535" i="2"/>
  <c r="X4534" i="2"/>
  <c r="W4534" i="2"/>
  <c r="X4533" i="2"/>
  <c r="W4533" i="2"/>
  <c r="X4532" i="2"/>
  <c r="W4532" i="2"/>
  <c r="X4531" i="2"/>
  <c r="W4531" i="2"/>
  <c r="X4530" i="2"/>
  <c r="W4530" i="2"/>
  <c r="X4529" i="2"/>
  <c r="W4529" i="2"/>
  <c r="X4528" i="2"/>
  <c r="W4528" i="2"/>
  <c r="X4527" i="2"/>
  <c r="W4527" i="2"/>
  <c r="X4526" i="2"/>
  <c r="W4526" i="2"/>
  <c r="X4525" i="2"/>
  <c r="W4525" i="2"/>
  <c r="X4524" i="2"/>
  <c r="W4524" i="2"/>
  <c r="X4523" i="2"/>
  <c r="W4523" i="2"/>
  <c r="X4522" i="2"/>
  <c r="W4522" i="2"/>
  <c r="X4521" i="2"/>
  <c r="W4521" i="2"/>
  <c r="X4520" i="2"/>
  <c r="W4520" i="2"/>
  <c r="X4519" i="2"/>
  <c r="W4519" i="2"/>
  <c r="X4518" i="2"/>
  <c r="W4518" i="2"/>
  <c r="X4517" i="2"/>
  <c r="W4517" i="2"/>
  <c r="X4516" i="2"/>
  <c r="W4516" i="2"/>
  <c r="X4515" i="2"/>
  <c r="W4515" i="2"/>
  <c r="X4514" i="2"/>
  <c r="W4514" i="2"/>
  <c r="X4513" i="2"/>
  <c r="W4513" i="2"/>
  <c r="X4512" i="2"/>
  <c r="W4512" i="2"/>
  <c r="X4511" i="2"/>
  <c r="W4511" i="2"/>
  <c r="X4510" i="2"/>
  <c r="W4510" i="2"/>
  <c r="X4509" i="2"/>
  <c r="W4509" i="2"/>
  <c r="X4508" i="2"/>
  <c r="W4508" i="2"/>
  <c r="X4507" i="2"/>
  <c r="W4507" i="2"/>
  <c r="X4506" i="2"/>
  <c r="W4506" i="2"/>
  <c r="X4505" i="2"/>
  <c r="W4505" i="2"/>
  <c r="X4504" i="2"/>
  <c r="W4504" i="2"/>
  <c r="X4503" i="2"/>
  <c r="W4503" i="2"/>
  <c r="X4502" i="2"/>
  <c r="W4502" i="2"/>
  <c r="X4501" i="2"/>
  <c r="W4501" i="2"/>
  <c r="X4500" i="2"/>
  <c r="W4500" i="2"/>
  <c r="X4499" i="2"/>
  <c r="W4499" i="2"/>
  <c r="X4498" i="2"/>
  <c r="W4498" i="2"/>
  <c r="X4497" i="2"/>
  <c r="W4497" i="2"/>
  <c r="X4496" i="2"/>
  <c r="W4496" i="2"/>
  <c r="X4495" i="2"/>
  <c r="W4495" i="2"/>
  <c r="X4494" i="2"/>
  <c r="W4494" i="2"/>
  <c r="X4493" i="2"/>
  <c r="W4493" i="2"/>
  <c r="X4492" i="2"/>
  <c r="W4492" i="2"/>
  <c r="X4491" i="2"/>
  <c r="W4491" i="2"/>
  <c r="X4490" i="2"/>
  <c r="W4490" i="2"/>
  <c r="X4489" i="2"/>
  <c r="W4489" i="2"/>
  <c r="X4488" i="2"/>
  <c r="W4488" i="2"/>
  <c r="X4487" i="2"/>
  <c r="W4487" i="2"/>
  <c r="X4486" i="2"/>
  <c r="W4486" i="2"/>
  <c r="X4485" i="2"/>
  <c r="W4485" i="2"/>
  <c r="X4484" i="2"/>
  <c r="W4484" i="2"/>
  <c r="X4483" i="2"/>
  <c r="W4483" i="2"/>
  <c r="X4482" i="2"/>
  <c r="W4482" i="2"/>
  <c r="X4481" i="2"/>
  <c r="W4481" i="2"/>
  <c r="X4480" i="2"/>
  <c r="W4480" i="2"/>
  <c r="X4479" i="2"/>
  <c r="W4479" i="2"/>
  <c r="X4478" i="2"/>
  <c r="W4478" i="2"/>
  <c r="X4477" i="2"/>
  <c r="W4477" i="2"/>
  <c r="X4476" i="2"/>
  <c r="W4476" i="2"/>
  <c r="X4475" i="2"/>
  <c r="W4475" i="2"/>
  <c r="X4474" i="2"/>
  <c r="W4474" i="2"/>
  <c r="X4473" i="2"/>
  <c r="W4473" i="2"/>
  <c r="X4472" i="2"/>
  <c r="W4472" i="2"/>
  <c r="X4471" i="2"/>
  <c r="W4471" i="2"/>
  <c r="X4470" i="2"/>
  <c r="W4470" i="2"/>
  <c r="X4469" i="2"/>
  <c r="W4469" i="2"/>
  <c r="X4468" i="2"/>
  <c r="W4468" i="2"/>
  <c r="X4467" i="2"/>
  <c r="W4467" i="2"/>
  <c r="X4466" i="2"/>
  <c r="W4466" i="2"/>
  <c r="X4465" i="2"/>
  <c r="W4465" i="2"/>
  <c r="X4464" i="2"/>
  <c r="W4464" i="2"/>
  <c r="X4463" i="2"/>
  <c r="W4463" i="2"/>
  <c r="X4462" i="2"/>
  <c r="W4462" i="2"/>
  <c r="X4461" i="2"/>
  <c r="W4461" i="2"/>
  <c r="X4460" i="2"/>
  <c r="W4460" i="2"/>
  <c r="X4459" i="2"/>
  <c r="W4459" i="2"/>
  <c r="X4458" i="2"/>
  <c r="W4458" i="2"/>
  <c r="X4457" i="2"/>
  <c r="W4457" i="2"/>
  <c r="X4456" i="2"/>
  <c r="W4456" i="2"/>
  <c r="X4455" i="2"/>
  <c r="W4455" i="2"/>
  <c r="X4454" i="2"/>
  <c r="W4454" i="2"/>
  <c r="X4453" i="2"/>
  <c r="W4453" i="2"/>
  <c r="X4452" i="2"/>
  <c r="W4452" i="2"/>
  <c r="X4451" i="2"/>
  <c r="W4451" i="2"/>
  <c r="X4450" i="2"/>
  <c r="W4450" i="2"/>
  <c r="X4449" i="2"/>
  <c r="W4449" i="2"/>
  <c r="X4448" i="2"/>
  <c r="W4448" i="2"/>
  <c r="X4447" i="2"/>
  <c r="W4447" i="2"/>
  <c r="X4446" i="2"/>
  <c r="W4446" i="2"/>
  <c r="X4445" i="2"/>
  <c r="W4445" i="2"/>
  <c r="X4444" i="2"/>
  <c r="W4444" i="2"/>
  <c r="X4443" i="2"/>
  <c r="W4443" i="2"/>
  <c r="X4442" i="2"/>
  <c r="W4442" i="2"/>
  <c r="X4441" i="2"/>
  <c r="W4441" i="2"/>
  <c r="X4440" i="2"/>
  <c r="W4440" i="2"/>
  <c r="X4439" i="2"/>
  <c r="W4439" i="2"/>
  <c r="X4438" i="2"/>
  <c r="W4438" i="2"/>
  <c r="X4437" i="2"/>
  <c r="W4437" i="2"/>
  <c r="X4436" i="2"/>
  <c r="W4436" i="2"/>
  <c r="X4435" i="2"/>
  <c r="W4435" i="2"/>
  <c r="X4434" i="2"/>
  <c r="W4434" i="2"/>
  <c r="X4433" i="2"/>
  <c r="W4433" i="2"/>
  <c r="X4432" i="2"/>
  <c r="W4432" i="2"/>
  <c r="X4431" i="2"/>
  <c r="W4431" i="2"/>
  <c r="X4430" i="2"/>
  <c r="W4430" i="2"/>
  <c r="X4429" i="2"/>
  <c r="W4429" i="2"/>
  <c r="X4428" i="2"/>
  <c r="W4428" i="2"/>
  <c r="X4427" i="2"/>
  <c r="W4427" i="2"/>
  <c r="X4426" i="2"/>
  <c r="W4426" i="2"/>
  <c r="X4425" i="2"/>
  <c r="W4425" i="2"/>
  <c r="X4424" i="2"/>
  <c r="W4424" i="2"/>
  <c r="X4423" i="2"/>
  <c r="W4423" i="2"/>
  <c r="X4422" i="2"/>
  <c r="W4422" i="2"/>
  <c r="X4421" i="2"/>
  <c r="W4421" i="2"/>
  <c r="X4420" i="2"/>
  <c r="W4420" i="2"/>
  <c r="X4419" i="2"/>
  <c r="W4419" i="2"/>
  <c r="X4418" i="2"/>
  <c r="W4418" i="2"/>
  <c r="X4417" i="2"/>
  <c r="W4417" i="2"/>
  <c r="X4416" i="2"/>
  <c r="W4416" i="2"/>
  <c r="X4415" i="2"/>
  <c r="W4415" i="2"/>
  <c r="X4414" i="2"/>
  <c r="W4414" i="2"/>
  <c r="X4413" i="2"/>
  <c r="W4413" i="2"/>
  <c r="X4412" i="2"/>
  <c r="W4412" i="2"/>
  <c r="X4411" i="2"/>
  <c r="W4411" i="2"/>
  <c r="X4410" i="2"/>
  <c r="W4410" i="2"/>
  <c r="X4409" i="2"/>
  <c r="W4409" i="2"/>
  <c r="X4408" i="2"/>
  <c r="W4408" i="2"/>
  <c r="X4407" i="2"/>
  <c r="W4407" i="2"/>
  <c r="X4406" i="2"/>
  <c r="W4406" i="2"/>
  <c r="X4405" i="2"/>
  <c r="W4405" i="2"/>
  <c r="X4404" i="2"/>
  <c r="W4404" i="2"/>
  <c r="X4403" i="2"/>
  <c r="W4403" i="2"/>
  <c r="X4402" i="2"/>
  <c r="W4402" i="2"/>
  <c r="X4401" i="2"/>
  <c r="W4401" i="2"/>
  <c r="X4400" i="2"/>
  <c r="W4400" i="2"/>
  <c r="X4399" i="2"/>
  <c r="W4399" i="2"/>
  <c r="X4398" i="2"/>
  <c r="W4398" i="2"/>
  <c r="X4397" i="2"/>
  <c r="W4397" i="2"/>
  <c r="X4396" i="2"/>
  <c r="W4396" i="2"/>
  <c r="X4395" i="2"/>
  <c r="W4395" i="2"/>
  <c r="X4394" i="2"/>
  <c r="W4394" i="2"/>
  <c r="X4393" i="2"/>
  <c r="W4393" i="2"/>
  <c r="X4392" i="2"/>
  <c r="W4392" i="2"/>
  <c r="X4391" i="2"/>
  <c r="W4391" i="2"/>
  <c r="X4390" i="2"/>
  <c r="W4390" i="2"/>
  <c r="X4389" i="2"/>
  <c r="W4389" i="2"/>
  <c r="X4388" i="2"/>
  <c r="W4388" i="2"/>
  <c r="X4387" i="2"/>
  <c r="W4387" i="2"/>
  <c r="X4386" i="2"/>
  <c r="W4386" i="2"/>
  <c r="X4385" i="2"/>
  <c r="W4385" i="2"/>
  <c r="X4384" i="2"/>
  <c r="W4384" i="2"/>
  <c r="X4383" i="2"/>
  <c r="W4383" i="2"/>
  <c r="X4382" i="2"/>
  <c r="W4382" i="2"/>
  <c r="X4381" i="2"/>
  <c r="W4381" i="2"/>
  <c r="X4380" i="2"/>
  <c r="W4380" i="2"/>
  <c r="X4379" i="2"/>
  <c r="W4379" i="2"/>
  <c r="X4378" i="2"/>
  <c r="W4378" i="2"/>
  <c r="X4377" i="2"/>
  <c r="W4377" i="2"/>
  <c r="X4376" i="2"/>
  <c r="W4376" i="2"/>
  <c r="X4375" i="2"/>
  <c r="W4375" i="2"/>
  <c r="X4374" i="2"/>
  <c r="W4374" i="2"/>
  <c r="X4373" i="2"/>
  <c r="W4373" i="2"/>
  <c r="X4372" i="2"/>
  <c r="W4372" i="2"/>
  <c r="X4371" i="2"/>
  <c r="W4371" i="2"/>
  <c r="X4370" i="2"/>
  <c r="W4370" i="2"/>
  <c r="X4369" i="2"/>
  <c r="W4369" i="2"/>
  <c r="X4368" i="2"/>
  <c r="W4368" i="2"/>
  <c r="X4367" i="2"/>
  <c r="W4367" i="2"/>
  <c r="X4366" i="2"/>
  <c r="W4366" i="2"/>
  <c r="X4365" i="2"/>
  <c r="W4365" i="2"/>
  <c r="X4364" i="2"/>
  <c r="W4364" i="2"/>
  <c r="X4363" i="2"/>
  <c r="W4363" i="2"/>
  <c r="X4362" i="2"/>
  <c r="W4362" i="2"/>
  <c r="X4361" i="2"/>
  <c r="W4361" i="2"/>
  <c r="X4360" i="2"/>
  <c r="W4360" i="2"/>
  <c r="X4359" i="2"/>
  <c r="W4359" i="2"/>
  <c r="X4358" i="2"/>
  <c r="W4358" i="2"/>
  <c r="X4357" i="2"/>
  <c r="W4357" i="2"/>
  <c r="X4356" i="2"/>
  <c r="W4356" i="2"/>
  <c r="X4355" i="2"/>
  <c r="W4355" i="2"/>
  <c r="X4354" i="2"/>
  <c r="W4354" i="2"/>
  <c r="X4353" i="2"/>
  <c r="W4353" i="2"/>
  <c r="X4352" i="2"/>
  <c r="W4352" i="2"/>
  <c r="X4351" i="2"/>
  <c r="W4351" i="2"/>
  <c r="X4350" i="2"/>
  <c r="W4350" i="2"/>
  <c r="X4349" i="2"/>
  <c r="W4349" i="2"/>
  <c r="X4348" i="2"/>
  <c r="W4348" i="2"/>
  <c r="X4347" i="2"/>
  <c r="W4347" i="2"/>
  <c r="X4346" i="2"/>
  <c r="W4346" i="2"/>
  <c r="X4345" i="2"/>
  <c r="W4345" i="2"/>
  <c r="X4344" i="2"/>
  <c r="W4344" i="2"/>
  <c r="X4343" i="2"/>
  <c r="W4343" i="2"/>
  <c r="X4342" i="2"/>
  <c r="W4342" i="2"/>
  <c r="X4341" i="2"/>
  <c r="W4341" i="2"/>
  <c r="X4340" i="2"/>
  <c r="W4340" i="2"/>
  <c r="X4339" i="2"/>
  <c r="W4339" i="2"/>
  <c r="X4338" i="2"/>
  <c r="W4338" i="2"/>
  <c r="X4337" i="2"/>
  <c r="W4337" i="2"/>
  <c r="X4336" i="2"/>
  <c r="W4336" i="2"/>
  <c r="X4335" i="2"/>
  <c r="W4335" i="2"/>
  <c r="X4334" i="2"/>
  <c r="W4334" i="2"/>
  <c r="X4333" i="2"/>
  <c r="W4333" i="2"/>
  <c r="X4332" i="2"/>
  <c r="W4332" i="2"/>
  <c r="X4331" i="2"/>
  <c r="W4331" i="2"/>
  <c r="X4330" i="2"/>
  <c r="W4330" i="2"/>
  <c r="X4329" i="2"/>
  <c r="W4329" i="2"/>
  <c r="X4328" i="2"/>
  <c r="W4328" i="2"/>
  <c r="X4327" i="2"/>
  <c r="W4327" i="2"/>
  <c r="X4326" i="2"/>
  <c r="W4326" i="2"/>
  <c r="X4325" i="2"/>
  <c r="W4325" i="2"/>
  <c r="X4324" i="2"/>
  <c r="W4324" i="2"/>
  <c r="X4323" i="2"/>
  <c r="W4323" i="2"/>
  <c r="X4322" i="2"/>
  <c r="W4322" i="2"/>
  <c r="X4321" i="2"/>
  <c r="W4321" i="2"/>
  <c r="X4320" i="2"/>
  <c r="W4320" i="2"/>
  <c r="X4319" i="2"/>
  <c r="W4319" i="2"/>
  <c r="X4318" i="2"/>
  <c r="W4318" i="2"/>
  <c r="X4317" i="2"/>
  <c r="W4317" i="2"/>
  <c r="X4316" i="2"/>
  <c r="W4316" i="2"/>
  <c r="X4315" i="2"/>
  <c r="W4315" i="2"/>
  <c r="X4314" i="2"/>
  <c r="W4314" i="2"/>
  <c r="X4313" i="2"/>
  <c r="W4313" i="2"/>
  <c r="X4312" i="2"/>
  <c r="W4312" i="2"/>
  <c r="X4311" i="2"/>
  <c r="W4311" i="2"/>
  <c r="X4310" i="2"/>
  <c r="W4310" i="2"/>
  <c r="X4309" i="2"/>
  <c r="W4309" i="2"/>
  <c r="X4308" i="2"/>
  <c r="W4308" i="2"/>
  <c r="X4307" i="2"/>
  <c r="W4307" i="2"/>
  <c r="X4306" i="2"/>
  <c r="W4306" i="2"/>
  <c r="X4305" i="2"/>
  <c r="W4305" i="2"/>
  <c r="X4304" i="2"/>
  <c r="W4304" i="2"/>
  <c r="X4303" i="2"/>
  <c r="W4303" i="2"/>
  <c r="X4302" i="2"/>
  <c r="W4302" i="2"/>
  <c r="X4301" i="2"/>
  <c r="W4301" i="2"/>
  <c r="X4300" i="2"/>
  <c r="W4300" i="2"/>
  <c r="X4299" i="2"/>
  <c r="W4299" i="2"/>
  <c r="X4298" i="2"/>
  <c r="W4298" i="2"/>
  <c r="X4297" i="2"/>
  <c r="W4297" i="2"/>
  <c r="X4296" i="2"/>
  <c r="W4296" i="2"/>
  <c r="X4295" i="2"/>
  <c r="W4295" i="2"/>
  <c r="X4294" i="2"/>
  <c r="W4294" i="2"/>
  <c r="X4293" i="2"/>
  <c r="W4293" i="2"/>
  <c r="X4292" i="2"/>
  <c r="W4292" i="2"/>
  <c r="X4291" i="2"/>
  <c r="W4291" i="2"/>
  <c r="X4290" i="2"/>
  <c r="W4290" i="2"/>
  <c r="X4289" i="2"/>
  <c r="W4289" i="2"/>
  <c r="X4288" i="2"/>
  <c r="W4288" i="2"/>
  <c r="X4287" i="2"/>
  <c r="W4287" i="2"/>
  <c r="X4286" i="2"/>
  <c r="W4286" i="2"/>
  <c r="X4285" i="2"/>
  <c r="W4285" i="2"/>
  <c r="X4284" i="2"/>
  <c r="W4284" i="2"/>
  <c r="X4283" i="2"/>
  <c r="W4283" i="2"/>
  <c r="X4282" i="2"/>
  <c r="W4282" i="2"/>
  <c r="X4281" i="2"/>
  <c r="W4281" i="2"/>
  <c r="X4280" i="2"/>
  <c r="W4280" i="2"/>
  <c r="X4279" i="2"/>
  <c r="W4279" i="2"/>
  <c r="X4278" i="2"/>
  <c r="W4278" i="2"/>
  <c r="X4277" i="2"/>
  <c r="W4277" i="2"/>
  <c r="X4276" i="2"/>
  <c r="W4276" i="2"/>
  <c r="X4275" i="2"/>
  <c r="W4275" i="2"/>
  <c r="X4274" i="2"/>
  <c r="W4274" i="2"/>
  <c r="X4273" i="2"/>
  <c r="W4273" i="2"/>
  <c r="X4272" i="2"/>
  <c r="W4272" i="2"/>
  <c r="X4271" i="2"/>
  <c r="W4271" i="2"/>
  <c r="X4270" i="2"/>
  <c r="W4270" i="2"/>
  <c r="X4269" i="2"/>
  <c r="W4269" i="2"/>
  <c r="X4268" i="2"/>
  <c r="W4268" i="2"/>
  <c r="X4267" i="2"/>
  <c r="W4267" i="2"/>
  <c r="X4266" i="2"/>
  <c r="W4266" i="2"/>
  <c r="X4265" i="2"/>
  <c r="W4265" i="2"/>
  <c r="X4264" i="2"/>
  <c r="W4264" i="2"/>
  <c r="X4263" i="2"/>
  <c r="W4263" i="2"/>
  <c r="X4262" i="2"/>
  <c r="W4262" i="2"/>
  <c r="X4261" i="2"/>
  <c r="W4261" i="2"/>
  <c r="X4260" i="2"/>
  <c r="W4260" i="2"/>
  <c r="X4259" i="2"/>
  <c r="W4259" i="2"/>
  <c r="X4258" i="2"/>
  <c r="W4258" i="2"/>
  <c r="X4257" i="2"/>
  <c r="W4257" i="2"/>
  <c r="X4256" i="2"/>
  <c r="W4256" i="2"/>
  <c r="X4255" i="2"/>
  <c r="W4255" i="2"/>
  <c r="X4254" i="2"/>
  <c r="W4254" i="2"/>
  <c r="X4253" i="2"/>
  <c r="W4253" i="2"/>
  <c r="X4252" i="2"/>
  <c r="W4252" i="2"/>
  <c r="X4251" i="2"/>
  <c r="W4251" i="2"/>
  <c r="X4250" i="2"/>
  <c r="W4250" i="2"/>
  <c r="X4249" i="2"/>
  <c r="W4249" i="2"/>
  <c r="X4248" i="2"/>
  <c r="W4248" i="2"/>
  <c r="X4247" i="2"/>
  <c r="W4247" i="2"/>
  <c r="X4246" i="2"/>
  <c r="W4246" i="2"/>
  <c r="X4245" i="2"/>
  <c r="W4245" i="2"/>
  <c r="X4244" i="2"/>
  <c r="W4244" i="2"/>
  <c r="X4243" i="2"/>
  <c r="W4243" i="2"/>
  <c r="X4242" i="2"/>
  <c r="W4242" i="2"/>
  <c r="X4241" i="2"/>
  <c r="W4241" i="2"/>
  <c r="X4240" i="2"/>
  <c r="W4240" i="2"/>
  <c r="X4239" i="2"/>
  <c r="W4239" i="2"/>
  <c r="X4238" i="2"/>
  <c r="W4238" i="2"/>
  <c r="X4237" i="2"/>
  <c r="W4237" i="2"/>
  <c r="X4236" i="2"/>
  <c r="W4236" i="2"/>
  <c r="X4235" i="2"/>
  <c r="W4235" i="2"/>
  <c r="X4234" i="2"/>
  <c r="W4234" i="2"/>
  <c r="X4233" i="2"/>
  <c r="W4233" i="2"/>
  <c r="X4232" i="2"/>
  <c r="W4232" i="2"/>
  <c r="X4231" i="2"/>
  <c r="W4231" i="2"/>
  <c r="X4230" i="2"/>
  <c r="W4230" i="2"/>
  <c r="X4229" i="2"/>
  <c r="W4229" i="2"/>
  <c r="X4228" i="2"/>
  <c r="W4228" i="2"/>
  <c r="X4227" i="2"/>
  <c r="W4227" i="2"/>
  <c r="X4226" i="2"/>
  <c r="W4226" i="2"/>
  <c r="X4225" i="2"/>
  <c r="W4225" i="2"/>
  <c r="X4224" i="2"/>
  <c r="W4224" i="2"/>
  <c r="X4223" i="2"/>
  <c r="W4223" i="2"/>
  <c r="X4222" i="2"/>
  <c r="W4222" i="2"/>
  <c r="X4221" i="2"/>
  <c r="W4221" i="2"/>
  <c r="X4220" i="2"/>
  <c r="W4220" i="2"/>
  <c r="X4219" i="2"/>
  <c r="W4219" i="2"/>
  <c r="X4218" i="2"/>
  <c r="W4218" i="2"/>
  <c r="X4217" i="2"/>
  <c r="W4217" i="2"/>
  <c r="X4216" i="2"/>
  <c r="W4216" i="2"/>
  <c r="X4215" i="2"/>
  <c r="W4215" i="2"/>
  <c r="X4214" i="2"/>
  <c r="W4214" i="2"/>
  <c r="X4213" i="2"/>
  <c r="W4213" i="2"/>
  <c r="X4212" i="2"/>
  <c r="W4212" i="2"/>
  <c r="X4211" i="2"/>
  <c r="W4211" i="2"/>
  <c r="X4210" i="2"/>
  <c r="W4210" i="2"/>
  <c r="X4209" i="2"/>
  <c r="W4209" i="2"/>
  <c r="X4208" i="2"/>
  <c r="W4208" i="2"/>
  <c r="X4207" i="2"/>
  <c r="W4207" i="2"/>
  <c r="X4206" i="2"/>
  <c r="W4206" i="2"/>
  <c r="X4205" i="2"/>
  <c r="W4205" i="2"/>
  <c r="X4204" i="2"/>
  <c r="W4204" i="2"/>
  <c r="X4203" i="2"/>
  <c r="W4203" i="2"/>
  <c r="X4202" i="2"/>
  <c r="W4202" i="2"/>
  <c r="X4201" i="2"/>
  <c r="W4201" i="2"/>
  <c r="X4200" i="2"/>
  <c r="W4200" i="2"/>
  <c r="X4199" i="2"/>
  <c r="W4199" i="2"/>
  <c r="X4198" i="2"/>
  <c r="W4198" i="2"/>
  <c r="X4197" i="2"/>
  <c r="W4197" i="2"/>
  <c r="X4196" i="2"/>
  <c r="W4196" i="2"/>
  <c r="X4195" i="2"/>
  <c r="W4195" i="2"/>
  <c r="X4194" i="2"/>
  <c r="W4194" i="2"/>
  <c r="X4193" i="2"/>
  <c r="W4193" i="2"/>
  <c r="X4192" i="2"/>
  <c r="W4192" i="2"/>
  <c r="X4191" i="2"/>
  <c r="W4191" i="2"/>
  <c r="X4190" i="2"/>
  <c r="W4190" i="2"/>
  <c r="X4189" i="2"/>
  <c r="W4189" i="2"/>
  <c r="X4188" i="2"/>
  <c r="W4188" i="2"/>
  <c r="X4187" i="2"/>
  <c r="W4187" i="2"/>
  <c r="X4186" i="2"/>
  <c r="W4186" i="2"/>
  <c r="X4185" i="2"/>
  <c r="W4185" i="2"/>
  <c r="X4184" i="2"/>
  <c r="W4184" i="2"/>
  <c r="X4183" i="2"/>
  <c r="W4183" i="2"/>
  <c r="X4182" i="2"/>
  <c r="W4182" i="2"/>
  <c r="X4181" i="2"/>
  <c r="W4181" i="2"/>
  <c r="X4180" i="2"/>
  <c r="W4180" i="2"/>
  <c r="X4179" i="2"/>
  <c r="W4179" i="2"/>
  <c r="X4178" i="2"/>
  <c r="W4178" i="2"/>
  <c r="X4177" i="2"/>
  <c r="W4177" i="2"/>
  <c r="X4176" i="2"/>
  <c r="W4176" i="2"/>
  <c r="X4175" i="2"/>
  <c r="W4175" i="2"/>
  <c r="X4174" i="2"/>
  <c r="W4174" i="2"/>
  <c r="X4173" i="2"/>
  <c r="W4173" i="2"/>
  <c r="X4172" i="2"/>
  <c r="W4172" i="2"/>
  <c r="X4171" i="2"/>
  <c r="W4171" i="2"/>
  <c r="X4170" i="2"/>
  <c r="W4170" i="2"/>
  <c r="X4169" i="2"/>
  <c r="W4169" i="2"/>
  <c r="X4168" i="2"/>
  <c r="W4168" i="2"/>
  <c r="X4167" i="2"/>
  <c r="W4167" i="2"/>
  <c r="X4166" i="2"/>
  <c r="W4166" i="2"/>
  <c r="X4165" i="2"/>
  <c r="W4165" i="2"/>
  <c r="X4164" i="2"/>
  <c r="W4164" i="2"/>
  <c r="X4163" i="2"/>
  <c r="W4163" i="2"/>
  <c r="X4162" i="2"/>
  <c r="W4162" i="2"/>
  <c r="X4161" i="2"/>
  <c r="W4161" i="2"/>
  <c r="X4160" i="2"/>
  <c r="W4160" i="2"/>
  <c r="X4159" i="2"/>
  <c r="W4159" i="2"/>
  <c r="X4158" i="2"/>
  <c r="W4158" i="2"/>
  <c r="X4157" i="2"/>
  <c r="W4157" i="2"/>
  <c r="X4156" i="2"/>
  <c r="W4156" i="2"/>
  <c r="X4155" i="2"/>
  <c r="W4155" i="2"/>
  <c r="X4154" i="2"/>
  <c r="W4154" i="2"/>
  <c r="X4153" i="2"/>
  <c r="W4153" i="2"/>
  <c r="X4152" i="2"/>
  <c r="W4152" i="2"/>
  <c r="X4151" i="2"/>
  <c r="W4151" i="2"/>
  <c r="X4150" i="2"/>
  <c r="W4150" i="2"/>
  <c r="X4149" i="2"/>
  <c r="W4149" i="2"/>
  <c r="X4148" i="2"/>
  <c r="W4148" i="2"/>
  <c r="X4147" i="2"/>
  <c r="W4147" i="2"/>
  <c r="X4146" i="2"/>
  <c r="W4146" i="2"/>
  <c r="X4145" i="2"/>
  <c r="W4145" i="2"/>
  <c r="X4144" i="2"/>
  <c r="W4144" i="2"/>
  <c r="X4143" i="2"/>
  <c r="W4143" i="2"/>
  <c r="X4142" i="2"/>
  <c r="W4142" i="2"/>
  <c r="X4141" i="2"/>
  <c r="W4141" i="2"/>
  <c r="X4140" i="2"/>
  <c r="W4140" i="2"/>
  <c r="X4139" i="2"/>
  <c r="W4139" i="2"/>
  <c r="X4138" i="2"/>
  <c r="W4138" i="2"/>
  <c r="X4137" i="2"/>
  <c r="W4137" i="2"/>
  <c r="X4136" i="2"/>
  <c r="W4136" i="2"/>
  <c r="X4135" i="2"/>
  <c r="W4135" i="2"/>
  <c r="X4134" i="2"/>
  <c r="W4134" i="2"/>
  <c r="X4133" i="2"/>
  <c r="W4133" i="2"/>
  <c r="X4132" i="2"/>
  <c r="W4132" i="2"/>
  <c r="X4131" i="2"/>
  <c r="W4131" i="2"/>
  <c r="X4130" i="2"/>
  <c r="W4130" i="2"/>
  <c r="X4129" i="2"/>
  <c r="W4129" i="2"/>
  <c r="X4128" i="2"/>
  <c r="W4128" i="2"/>
  <c r="X4127" i="2"/>
  <c r="W4127" i="2"/>
  <c r="X4126" i="2"/>
  <c r="W4126" i="2"/>
  <c r="X4125" i="2"/>
  <c r="W4125" i="2"/>
  <c r="X4124" i="2"/>
  <c r="W4124" i="2"/>
  <c r="X4123" i="2"/>
  <c r="W4123" i="2"/>
  <c r="X4122" i="2"/>
  <c r="W4122" i="2"/>
  <c r="X4121" i="2"/>
  <c r="W4121" i="2"/>
  <c r="X4120" i="2"/>
  <c r="W4120" i="2"/>
  <c r="X4119" i="2"/>
  <c r="W4119" i="2"/>
  <c r="X4118" i="2"/>
  <c r="W4118" i="2"/>
  <c r="X4117" i="2"/>
  <c r="W4117" i="2"/>
  <c r="X4116" i="2"/>
  <c r="W4116" i="2"/>
  <c r="X4115" i="2"/>
  <c r="W4115" i="2"/>
  <c r="X4114" i="2"/>
  <c r="W4114" i="2"/>
  <c r="X4113" i="2"/>
  <c r="W4113" i="2"/>
  <c r="X4112" i="2"/>
  <c r="W4112" i="2"/>
  <c r="X4111" i="2"/>
  <c r="W4111" i="2"/>
  <c r="X4110" i="2"/>
  <c r="W4110" i="2"/>
  <c r="X4109" i="2"/>
  <c r="W4109" i="2"/>
  <c r="X4108" i="2"/>
  <c r="W4108" i="2"/>
  <c r="X4107" i="2"/>
  <c r="W4107" i="2"/>
  <c r="X4106" i="2"/>
  <c r="W4106" i="2"/>
  <c r="X4105" i="2"/>
  <c r="W4105" i="2"/>
  <c r="X4104" i="2"/>
  <c r="W4104" i="2"/>
  <c r="X4103" i="2"/>
  <c r="W4103" i="2"/>
  <c r="X4102" i="2"/>
  <c r="W4102" i="2"/>
  <c r="X4101" i="2"/>
  <c r="W4101" i="2"/>
  <c r="X4100" i="2"/>
  <c r="W4100" i="2"/>
  <c r="X4099" i="2"/>
  <c r="W4099" i="2"/>
  <c r="X4098" i="2"/>
  <c r="W4098" i="2"/>
  <c r="X4097" i="2"/>
  <c r="W4097" i="2"/>
  <c r="X4096" i="2"/>
  <c r="W4096" i="2"/>
  <c r="X4095" i="2"/>
  <c r="W4095" i="2"/>
  <c r="X4094" i="2"/>
  <c r="W4094" i="2"/>
  <c r="X4093" i="2"/>
  <c r="W4093" i="2"/>
  <c r="X4092" i="2"/>
  <c r="W4092" i="2"/>
  <c r="X4091" i="2"/>
  <c r="W4091" i="2"/>
  <c r="X4090" i="2"/>
  <c r="W4090" i="2"/>
  <c r="X4089" i="2"/>
  <c r="W4089" i="2"/>
  <c r="X4088" i="2"/>
  <c r="W4088" i="2"/>
  <c r="X4087" i="2"/>
  <c r="W4087" i="2"/>
  <c r="X4086" i="2"/>
  <c r="W4086" i="2"/>
  <c r="X4085" i="2"/>
  <c r="W4085" i="2"/>
  <c r="X4084" i="2"/>
  <c r="W4084" i="2"/>
  <c r="X4083" i="2"/>
  <c r="W4083" i="2"/>
  <c r="X4082" i="2"/>
  <c r="W4082" i="2"/>
  <c r="X4081" i="2"/>
  <c r="W4081" i="2"/>
  <c r="X4080" i="2"/>
  <c r="W4080" i="2"/>
  <c r="X4079" i="2"/>
  <c r="W4079" i="2"/>
  <c r="X4078" i="2"/>
  <c r="W4078" i="2"/>
  <c r="X4077" i="2"/>
  <c r="W4077" i="2"/>
  <c r="X4076" i="2"/>
  <c r="W4076" i="2"/>
  <c r="X4075" i="2"/>
  <c r="W4075" i="2"/>
  <c r="X4074" i="2"/>
  <c r="W4074" i="2"/>
  <c r="X4073" i="2"/>
  <c r="W4073" i="2"/>
  <c r="X4072" i="2"/>
  <c r="W4072" i="2"/>
  <c r="X4071" i="2"/>
  <c r="W4071" i="2"/>
  <c r="X4070" i="2"/>
  <c r="W4070" i="2"/>
  <c r="X4069" i="2"/>
  <c r="W4069" i="2"/>
  <c r="X4068" i="2"/>
  <c r="W4068" i="2"/>
  <c r="X4067" i="2"/>
  <c r="W4067" i="2"/>
  <c r="X4066" i="2"/>
  <c r="W4066" i="2"/>
  <c r="X4065" i="2"/>
  <c r="W4065" i="2"/>
  <c r="X4064" i="2"/>
  <c r="W4064" i="2"/>
  <c r="X4063" i="2"/>
  <c r="W4063" i="2"/>
  <c r="X4062" i="2"/>
  <c r="W4062" i="2"/>
  <c r="X4061" i="2"/>
  <c r="W4061" i="2"/>
  <c r="X4060" i="2"/>
  <c r="W4060" i="2"/>
  <c r="X4059" i="2"/>
  <c r="W4059" i="2"/>
  <c r="X4058" i="2"/>
  <c r="W4058" i="2"/>
  <c r="X4057" i="2"/>
  <c r="W4057" i="2"/>
  <c r="X4056" i="2"/>
  <c r="W4056" i="2"/>
  <c r="X4055" i="2"/>
  <c r="W4055" i="2"/>
  <c r="X4054" i="2"/>
  <c r="W4054" i="2"/>
  <c r="X4053" i="2"/>
  <c r="W4053" i="2"/>
  <c r="X4052" i="2"/>
  <c r="W4052" i="2"/>
  <c r="X4051" i="2"/>
  <c r="W4051" i="2"/>
  <c r="X4050" i="2"/>
  <c r="W4050" i="2"/>
  <c r="X4049" i="2"/>
  <c r="W4049" i="2"/>
  <c r="X4048" i="2"/>
  <c r="W4048" i="2"/>
  <c r="X4047" i="2"/>
  <c r="W4047" i="2"/>
  <c r="X4046" i="2"/>
  <c r="W4046" i="2"/>
  <c r="X4045" i="2"/>
  <c r="W4045" i="2"/>
  <c r="X4044" i="2"/>
  <c r="W4044" i="2"/>
  <c r="X4043" i="2"/>
  <c r="W4043" i="2"/>
  <c r="X4042" i="2"/>
  <c r="W4042" i="2"/>
  <c r="X4041" i="2"/>
  <c r="W4041" i="2"/>
  <c r="X4040" i="2"/>
  <c r="W4040" i="2"/>
  <c r="X4039" i="2"/>
  <c r="W4039" i="2"/>
  <c r="X4038" i="2"/>
  <c r="W4038" i="2"/>
  <c r="X4037" i="2"/>
  <c r="W4037" i="2"/>
  <c r="X4036" i="2"/>
  <c r="W4036" i="2"/>
  <c r="X4035" i="2"/>
  <c r="W4035" i="2"/>
  <c r="X4034" i="2"/>
  <c r="W4034" i="2"/>
  <c r="X4033" i="2"/>
  <c r="W4033" i="2"/>
  <c r="X4032" i="2"/>
  <c r="W4032" i="2"/>
  <c r="X4031" i="2"/>
  <c r="W4031" i="2"/>
  <c r="X4030" i="2"/>
  <c r="W4030" i="2"/>
  <c r="X4029" i="2"/>
  <c r="W4029" i="2"/>
  <c r="X4028" i="2"/>
  <c r="W4028" i="2"/>
  <c r="X4027" i="2"/>
  <c r="W4027" i="2"/>
  <c r="X4026" i="2"/>
  <c r="W4026" i="2"/>
  <c r="X4025" i="2"/>
  <c r="W4025" i="2"/>
  <c r="X4024" i="2"/>
  <c r="W4024" i="2"/>
  <c r="X4023" i="2"/>
  <c r="W4023" i="2"/>
  <c r="X4022" i="2"/>
  <c r="W4022" i="2"/>
  <c r="X4021" i="2"/>
  <c r="W4021" i="2"/>
  <c r="X4020" i="2"/>
  <c r="W4020" i="2"/>
  <c r="X4019" i="2"/>
  <c r="W4019" i="2"/>
  <c r="X4018" i="2"/>
  <c r="W4018" i="2"/>
  <c r="X4017" i="2"/>
  <c r="W4017" i="2"/>
  <c r="X4016" i="2"/>
  <c r="W4016" i="2"/>
  <c r="X4015" i="2"/>
  <c r="W4015" i="2"/>
  <c r="X4014" i="2"/>
  <c r="W4014" i="2"/>
  <c r="X4013" i="2"/>
  <c r="W4013" i="2"/>
  <c r="X4012" i="2"/>
  <c r="W4012" i="2"/>
  <c r="X4011" i="2"/>
  <c r="W4011" i="2"/>
  <c r="X4010" i="2"/>
  <c r="W4010" i="2"/>
  <c r="X4009" i="2"/>
  <c r="W4009" i="2"/>
  <c r="X4008" i="2"/>
  <c r="W4008" i="2"/>
  <c r="X4007" i="2"/>
  <c r="W4007" i="2"/>
  <c r="X4006" i="2"/>
  <c r="W4006" i="2"/>
  <c r="X4005" i="2"/>
  <c r="W4005" i="2"/>
  <c r="X4004" i="2"/>
  <c r="W4004" i="2"/>
  <c r="X4003" i="2"/>
  <c r="W4003" i="2"/>
  <c r="X4002" i="2"/>
  <c r="W4002" i="2"/>
  <c r="X4001" i="2"/>
  <c r="W4001" i="2"/>
  <c r="X4000" i="2"/>
  <c r="W4000" i="2"/>
  <c r="X3999" i="2"/>
  <c r="W3999" i="2"/>
  <c r="X3998" i="2"/>
  <c r="W3998" i="2"/>
  <c r="X3997" i="2"/>
  <c r="W3997" i="2"/>
  <c r="X3996" i="2"/>
  <c r="W3996" i="2"/>
  <c r="X3995" i="2"/>
  <c r="W3995" i="2"/>
  <c r="X3994" i="2"/>
  <c r="W3994" i="2"/>
  <c r="X3993" i="2"/>
  <c r="W3993" i="2"/>
  <c r="X3992" i="2"/>
  <c r="W3992" i="2"/>
  <c r="X3991" i="2"/>
  <c r="W3991" i="2"/>
  <c r="X3990" i="2"/>
  <c r="W3990" i="2"/>
  <c r="X3989" i="2"/>
  <c r="W3989" i="2"/>
  <c r="X3988" i="2"/>
  <c r="W3988" i="2"/>
  <c r="X3987" i="2"/>
  <c r="W3987" i="2"/>
  <c r="X3986" i="2"/>
  <c r="W3986" i="2"/>
  <c r="X3985" i="2"/>
  <c r="W3985" i="2"/>
  <c r="X3984" i="2"/>
  <c r="W3984" i="2"/>
  <c r="X3983" i="2"/>
  <c r="W3983" i="2"/>
  <c r="X3982" i="2"/>
  <c r="W3982" i="2"/>
  <c r="X3981" i="2"/>
  <c r="W3981" i="2"/>
  <c r="X3980" i="2"/>
  <c r="W3980" i="2"/>
  <c r="X3979" i="2"/>
  <c r="W3979" i="2"/>
  <c r="X3978" i="2"/>
  <c r="W3978" i="2"/>
  <c r="X3977" i="2"/>
  <c r="W3977" i="2"/>
  <c r="X3976" i="2"/>
  <c r="W3976" i="2"/>
  <c r="X3975" i="2"/>
  <c r="W3975" i="2"/>
  <c r="X3974" i="2"/>
  <c r="W3974" i="2"/>
  <c r="X3973" i="2"/>
  <c r="W3973" i="2"/>
  <c r="X3972" i="2"/>
  <c r="W3972" i="2"/>
  <c r="X3971" i="2"/>
  <c r="W3971" i="2"/>
  <c r="X3970" i="2"/>
  <c r="W3970" i="2"/>
  <c r="X3969" i="2"/>
  <c r="W3969" i="2"/>
  <c r="X3968" i="2"/>
  <c r="W3968" i="2"/>
  <c r="X3967" i="2"/>
  <c r="W3967" i="2"/>
  <c r="X3966" i="2"/>
  <c r="W3966" i="2"/>
  <c r="X3965" i="2"/>
  <c r="W3965" i="2"/>
  <c r="X3964" i="2"/>
  <c r="W3964" i="2"/>
  <c r="X3963" i="2"/>
  <c r="W3963" i="2"/>
  <c r="X3962" i="2"/>
  <c r="W3962" i="2"/>
  <c r="X3961" i="2"/>
  <c r="W3961" i="2"/>
  <c r="X3960" i="2"/>
  <c r="W3960" i="2"/>
  <c r="X3959" i="2"/>
  <c r="W3959" i="2"/>
  <c r="X3958" i="2"/>
  <c r="W3958" i="2"/>
  <c r="X3957" i="2"/>
  <c r="W3957" i="2"/>
  <c r="X3956" i="2"/>
  <c r="W3956" i="2"/>
  <c r="X3955" i="2"/>
  <c r="W3955" i="2"/>
  <c r="X3954" i="2"/>
  <c r="W3954" i="2"/>
  <c r="X3953" i="2"/>
  <c r="W3953" i="2"/>
  <c r="X3952" i="2"/>
  <c r="W3952" i="2"/>
  <c r="X3951" i="2"/>
  <c r="W3951" i="2"/>
  <c r="X3950" i="2"/>
  <c r="W3950" i="2"/>
  <c r="X3949" i="2"/>
  <c r="W3949" i="2"/>
  <c r="X3948" i="2"/>
  <c r="W3948" i="2"/>
  <c r="X3947" i="2"/>
  <c r="W3947" i="2"/>
  <c r="X3946" i="2"/>
  <c r="W3946" i="2"/>
  <c r="X3945" i="2"/>
  <c r="W3945" i="2"/>
  <c r="X3944" i="2"/>
  <c r="W3944" i="2"/>
  <c r="X3943" i="2"/>
  <c r="W3943" i="2"/>
  <c r="X3942" i="2"/>
  <c r="W3942" i="2"/>
  <c r="X3941" i="2"/>
  <c r="W3941" i="2"/>
  <c r="X3940" i="2"/>
  <c r="W3940" i="2"/>
  <c r="X3939" i="2"/>
  <c r="W3939" i="2"/>
  <c r="X3938" i="2"/>
  <c r="W3938" i="2"/>
  <c r="X3937" i="2"/>
  <c r="W3937" i="2"/>
  <c r="X3936" i="2"/>
  <c r="W3936" i="2"/>
  <c r="X3935" i="2"/>
  <c r="W3935" i="2"/>
  <c r="X3934" i="2"/>
  <c r="W3934" i="2"/>
  <c r="X3933" i="2"/>
  <c r="W3933" i="2"/>
  <c r="X3932" i="2"/>
  <c r="W3932" i="2"/>
  <c r="X3931" i="2"/>
  <c r="W3931" i="2"/>
  <c r="X3930" i="2"/>
  <c r="W3930" i="2"/>
  <c r="X3929" i="2"/>
  <c r="W3929" i="2"/>
  <c r="X3928" i="2"/>
  <c r="W3928" i="2"/>
  <c r="X3927" i="2"/>
  <c r="W3927" i="2"/>
  <c r="X3926" i="2"/>
  <c r="W3926" i="2"/>
  <c r="X3925" i="2"/>
  <c r="W3925" i="2"/>
  <c r="X3924" i="2"/>
  <c r="W3924" i="2"/>
  <c r="X3923" i="2"/>
  <c r="W3923" i="2"/>
  <c r="X3922" i="2"/>
  <c r="W3922" i="2"/>
  <c r="X3921" i="2"/>
  <c r="W3921" i="2"/>
  <c r="X3920" i="2"/>
  <c r="W3920" i="2"/>
  <c r="X3919" i="2"/>
  <c r="W3919" i="2"/>
  <c r="X3918" i="2"/>
  <c r="W3918" i="2"/>
  <c r="X3917" i="2"/>
  <c r="W3917" i="2"/>
  <c r="X3916" i="2"/>
  <c r="W3916" i="2"/>
  <c r="X3915" i="2"/>
  <c r="W3915" i="2"/>
  <c r="X3914" i="2"/>
  <c r="W3914" i="2"/>
  <c r="X3913" i="2"/>
  <c r="W3913" i="2"/>
  <c r="X3912" i="2"/>
  <c r="W3912" i="2"/>
  <c r="X3911" i="2"/>
  <c r="W3911" i="2"/>
  <c r="X3910" i="2"/>
  <c r="W3910" i="2"/>
  <c r="X3909" i="2"/>
  <c r="W3909" i="2"/>
  <c r="X3908" i="2"/>
  <c r="W3908" i="2"/>
  <c r="X3907" i="2"/>
  <c r="W3907" i="2"/>
  <c r="X3906" i="2"/>
  <c r="W3906" i="2"/>
  <c r="X3905" i="2"/>
  <c r="W3905" i="2"/>
  <c r="X3904" i="2"/>
  <c r="W3904" i="2"/>
  <c r="X3903" i="2"/>
  <c r="W3903" i="2"/>
  <c r="X3902" i="2"/>
  <c r="W3902" i="2"/>
  <c r="X3901" i="2"/>
  <c r="W3901" i="2"/>
  <c r="X3900" i="2"/>
  <c r="W3900" i="2"/>
  <c r="X3899" i="2"/>
  <c r="W3899" i="2"/>
  <c r="X3898" i="2"/>
  <c r="W3898" i="2"/>
  <c r="X3897" i="2"/>
  <c r="W3897" i="2"/>
  <c r="X3896" i="2"/>
  <c r="W3896" i="2"/>
  <c r="X3895" i="2"/>
  <c r="W3895" i="2"/>
  <c r="X3894" i="2"/>
  <c r="W3894" i="2"/>
  <c r="X3893" i="2"/>
  <c r="W3893" i="2"/>
  <c r="X3892" i="2"/>
  <c r="W3892" i="2"/>
  <c r="X3891" i="2"/>
  <c r="W3891" i="2"/>
  <c r="X3890" i="2"/>
  <c r="W3890" i="2"/>
  <c r="X3889" i="2"/>
  <c r="W3889" i="2"/>
  <c r="X3888" i="2"/>
  <c r="W3888" i="2"/>
  <c r="X3887" i="2"/>
  <c r="W3887" i="2"/>
  <c r="X3886" i="2"/>
  <c r="W3886" i="2"/>
  <c r="X3885" i="2"/>
  <c r="W3885" i="2"/>
  <c r="X3884" i="2"/>
  <c r="W3884" i="2"/>
  <c r="X3883" i="2"/>
  <c r="W3883" i="2"/>
  <c r="X3882" i="2"/>
  <c r="W3882" i="2"/>
  <c r="X3881" i="2"/>
  <c r="W3881" i="2"/>
  <c r="X3880" i="2"/>
  <c r="W3880" i="2"/>
  <c r="X3879" i="2"/>
  <c r="W3879" i="2"/>
  <c r="X3878" i="2"/>
  <c r="W3878" i="2"/>
  <c r="X3877" i="2"/>
  <c r="W3877" i="2"/>
  <c r="X3876" i="2"/>
  <c r="W3876" i="2"/>
  <c r="X3875" i="2"/>
  <c r="W3875" i="2"/>
  <c r="X3874" i="2"/>
  <c r="W3874" i="2"/>
  <c r="X3873" i="2"/>
  <c r="W3873" i="2"/>
  <c r="X3872" i="2"/>
  <c r="W3872" i="2"/>
  <c r="X3871" i="2"/>
  <c r="W3871" i="2"/>
  <c r="X3870" i="2"/>
  <c r="W3870" i="2"/>
  <c r="X3869" i="2"/>
  <c r="W3869" i="2"/>
  <c r="X3868" i="2"/>
  <c r="W3868" i="2"/>
  <c r="X3867" i="2"/>
  <c r="W3867" i="2"/>
  <c r="X3866" i="2"/>
  <c r="W3866" i="2"/>
  <c r="X3865" i="2"/>
  <c r="W3865" i="2"/>
  <c r="X3864" i="2"/>
  <c r="W3864" i="2"/>
  <c r="X3863" i="2"/>
  <c r="W3863" i="2"/>
  <c r="X3862" i="2"/>
  <c r="W3862" i="2"/>
  <c r="X3861" i="2"/>
  <c r="W3861" i="2"/>
  <c r="X3860" i="2"/>
  <c r="W3860" i="2"/>
  <c r="X3859" i="2"/>
  <c r="W3859" i="2"/>
  <c r="X3858" i="2"/>
  <c r="W3858" i="2"/>
  <c r="X3857" i="2"/>
  <c r="W3857" i="2"/>
  <c r="X3856" i="2"/>
  <c r="W3856" i="2"/>
  <c r="X3855" i="2"/>
  <c r="W3855" i="2"/>
  <c r="X3854" i="2"/>
  <c r="W3854" i="2"/>
  <c r="X3853" i="2"/>
  <c r="W3853" i="2"/>
  <c r="X3852" i="2"/>
  <c r="W3852" i="2"/>
  <c r="X3851" i="2"/>
  <c r="W3851" i="2"/>
  <c r="X3850" i="2"/>
  <c r="W3850" i="2"/>
  <c r="X3849" i="2"/>
  <c r="W3849" i="2"/>
  <c r="X3848" i="2"/>
  <c r="W3848" i="2"/>
  <c r="X3847" i="2"/>
  <c r="W3847" i="2"/>
  <c r="X3846" i="2"/>
  <c r="W3846" i="2"/>
  <c r="X3845" i="2"/>
  <c r="W3845" i="2"/>
  <c r="X3844" i="2"/>
  <c r="W3844" i="2"/>
  <c r="X3843" i="2"/>
  <c r="W3843" i="2"/>
  <c r="X3842" i="2"/>
  <c r="W3842" i="2"/>
  <c r="X3841" i="2"/>
  <c r="W3841" i="2"/>
  <c r="X3840" i="2"/>
  <c r="W3840" i="2"/>
  <c r="X3839" i="2"/>
  <c r="W3839" i="2"/>
  <c r="X3838" i="2"/>
  <c r="W3838" i="2"/>
  <c r="X3837" i="2"/>
  <c r="W3837" i="2"/>
  <c r="X3836" i="2"/>
  <c r="W3836" i="2"/>
  <c r="X3835" i="2"/>
  <c r="W3835" i="2"/>
  <c r="X3834" i="2"/>
  <c r="W3834" i="2"/>
  <c r="X3833" i="2"/>
  <c r="W3833" i="2"/>
  <c r="X3832" i="2"/>
  <c r="W3832" i="2"/>
  <c r="X3831" i="2"/>
  <c r="W3831" i="2"/>
  <c r="X3830" i="2"/>
  <c r="W3830" i="2"/>
  <c r="X3829" i="2"/>
  <c r="W3829" i="2"/>
  <c r="X3828" i="2"/>
  <c r="W3828" i="2"/>
  <c r="X3827" i="2"/>
  <c r="W3827" i="2"/>
  <c r="X3826" i="2"/>
  <c r="W3826" i="2"/>
  <c r="X3825" i="2"/>
  <c r="W3825" i="2"/>
  <c r="X3824" i="2"/>
  <c r="W3824" i="2"/>
  <c r="X3823" i="2"/>
  <c r="W3823" i="2"/>
  <c r="X3822" i="2"/>
  <c r="W3822" i="2"/>
  <c r="X3821" i="2"/>
  <c r="W3821" i="2"/>
  <c r="X3820" i="2"/>
  <c r="W3820" i="2"/>
  <c r="X3819" i="2"/>
  <c r="W3819" i="2"/>
  <c r="X3818" i="2"/>
  <c r="W3818" i="2"/>
  <c r="X3817" i="2"/>
  <c r="W3817" i="2"/>
  <c r="X3816" i="2"/>
  <c r="W3816" i="2"/>
  <c r="X3815" i="2"/>
  <c r="W3815" i="2"/>
  <c r="X3814" i="2"/>
  <c r="W3814" i="2"/>
  <c r="X3813" i="2"/>
  <c r="W3813" i="2"/>
  <c r="X3812" i="2"/>
  <c r="W3812" i="2"/>
  <c r="X3811" i="2"/>
  <c r="W3811" i="2"/>
  <c r="X3810" i="2"/>
  <c r="W3810" i="2"/>
  <c r="X3809" i="2"/>
  <c r="W3809" i="2"/>
  <c r="X3808" i="2"/>
  <c r="W3808" i="2"/>
  <c r="X3807" i="2"/>
  <c r="W3807" i="2"/>
  <c r="X3806" i="2"/>
  <c r="W3806" i="2"/>
  <c r="X3805" i="2"/>
  <c r="W3805" i="2"/>
  <c r="X3804" i="2"/>
  <c r="W3804" i="2"/>
  <c r="X3803" i="2"/>
  <c r="W3803" i="2"/>
  <c r="X3802" i="2"/>
  <c r="W3802" i="2"/>
  <c r="X3801" i="2"/>
  <c r="W3801" i="2"/>
  <c r="X3800" i="2"/>
  <c r="W3800" i="2"/>
  <c r="X3799" i="2"/>
  <c r="W3799" i="2"/>
  <c r="X3798" i="2"/>
  <c r="W3798" i="2"/>
  <c r="X3797" i="2"/>
  <c r="W3797" i="2"/>
  <c r="X3796" i="2"/>
  <c r="W3796" i="2"/>
  <c r="X3795" i="2"/>
  <c r="W3795" i="2"/>
  <c r="X3794" i="2"/>
  <c r="W3794" i="2"/>
  <c r="X3793" i="2"/>
  <c r="W3793" i="2"/>
  <c r="X3792" i="2"/>
  <c r="W3792" i="2"/>
  <c r="X3791" i="2"/>
  <c r="W3791" i="2"/>
  <c r="X3790" i="2"/>
  <c r="W3790" i="2"/>
  <c r="X3789" i="2"/>
  <c r="W3789" i="2"/>
  <c r="X3788" i="2"/>
  <c r="W3788" i="2"/>
  <c r="X3787" i="2"/>
  <c r="W3787" i="2"/>
  <c r="X3786" i="2"/>
  <c r="W3786" i="2"/>
  <c r="X3785" i="2"/>
  <c r="W3785" i="2"/>
  <c r="X3784" i="2"/>
  <c r="W3784" i="2"/>
  <c r="X3783" i="2"/>
  <c r="W3783" i="2"/>
  <c r="X3782" i="2"/>
  <c r="W3782" i="2"/>
  <c r="X3781" i="2"/>
  <c r="W3781" i="2"/>
  <c r="X3780" i="2"/>
  <c r="W3780" i="2"/>
  <c r="X3779" i="2"/>
  <c r="W3779" i="2"/>
  <c r="X3778" i="2"/>
  <c r="W3778" i="2"/>
  <c r="X3777" i="2"/>
  <c r="W3777" i="2"/>
  <c r="X3776" i="2"/>
  <c r="W3776" i="2"/>
  <c r="X3775" i="2"/>
  <c r="W3775" i="2"/>
  <c r="X3774" i="2"/>
  <c r="W3774" i="2"/>
  <c r="X3773" i="2"/>
  <c r="W3773" i="2"/>
  <c r="X3772" i="2"/>
  <c r="W3772" i="2"/>
  <c r="X3771" i="2"/>
  <c r="W3771" i="2"/>
  <c r="X3770" i="2"/>
  <c r="W3770" i="2"/>
  <c r="X3769" i="2"/>
  <c r="W3769" i="2"/>
  <c r="X3768" i="2"/>
  <c r="W3768" i="2"/>
  <c r="X3767" i="2"/>
  <c r="W3767" i="2"/>
  <c r="X3766" i="2"/>
  <c r="W3766" i="2"/>
  <c r="X3765" i="2"/>
  <c r="W3765" i="2"/>
  <c r="X3764" i="2"/>
  <c r="W3764" i="2"/>
  <c r="X3763" i="2"/>
  <c r="W3763" i="2"/>
  <c r="X3762" i="2"/>
  <c r="W3762" i="2"/>
  <c r="X3761" i="2"/>
  <c r="W3761" i="2"/>
  <c r="X3760" i="2"/>
  <c r="W3760" i="2"/>
  <c r="X3759" i="2"/>
  <c r="W3759" i="2"/>
  <c r="X3758" i="2"/>
  <c r="W3758" i="2"/>
  <c r="X3757" i="2"/>
  <c r="W3757" i="2"/>
  <c r="X3756" i="2"/>
  <c r="W3756" i="2"/>
  <c r="X3755" i="2"/>
  <c r="W3755" i="2"/>
  <c r="X3754" i="2"/>
  <c r="W3754" i="2"/>
  <c r="X3753" i="2"/>
  <c r="W3753" i="2"/>
  <c r="X3752" i="2"/>
  <c r="W3752" i="2"/>
  <c r="X3751" i="2"/>
  <c r="W3751" i="2"/>
  <c r="X3750" i="2"/>
  <c r="W3750" i="2"/>
  <c r="X3749" i="2"/>
  <c r="W3749" i="2"/>
  <c r="X3748" i="2"/>
  <c r="W3748" i="2"/>
  <c r="X3747" i="2"/>
  <c r="W3747" i="2"/>
  <c r="X3746" i="2"/>
  <c r="W3746" i="2"/>
  <c r="X3745" i="2"/>
  <c r="W3745" i="2"/>
  <c r="X3744" i="2"/>
  <c r="W3744" i="2"/>
  <c r="X3743" i="2"/>
  <c r="W3743" i="2"/>
  <c r="X3742" i="2"/>
  <c r="W3742" i="2"/>
  <c r="X3741" i="2"/>
  <c r="W3741" i="2"/>
  <c r="X3740" i="2"/>
  <c r="W3740" i="2"/>
  <c r="X3739" i="2"/>
  <c r="W3739" i="2"/>
  <c r="X3738" i="2"/>
  <c r="W3738" i="2"/>
  <c r="X3737" i="2"/>
  <c r="W3737" i="2"/>
  <c r="X3736" i="2"/>
  <c r="W3736" i="2"/>
  <c r="X3735" i="2"/>
  <c r="W3735" i="2"/>
  <c r="X3734" i="2"/>
  <c r="W3734" i="2"/>
  <c r="X3733" i="2"/>
  <c r="W3733" i="2"/>
  <c r="X3732" i="2"/>
  <c r="W3732" i="2"/>
  <c r="X3731" i="2"/>
  <c r="W3731" i="2"/>
  <c r="X3730" i="2"/>
  <c r="W3730" i="2"/>
  <c r="X3729" i="2"/>
  <c r="W3729" i="2"/>
  <c r="X3728" i="2"/>
  <c r="W3728" i="2"/>
  <c r="X3727" i="2"/>
  <c r="W3727" i="2"/>
  <c r="X3726" i="2"/>
  <c r="W3726" i="2"/>
  <c r="X3725" i="2"/>
  <c r="W3725" i="2"/>
  <c r="X3724" i="2"/>
  <c r="W3724" i="2"/>
  <c r="X3723" i="2"/>
  <c r="W3723" i="2"/>
  <c r="X3722" i="2"/>
  <c r="W3722" i="2"/>
  <c r="X3721" i="2"/>
  <c r="W3721" i="2"/>
  <c r="X3720" i="2"/>
  <c r="W3720" i="2"/>
  <c r="X3719" i="2"/>
  <c r="W3719" i="2"/>
  <c r="X3718" i="2"/>
  <c r="W3718" i="2"/>
  <c r="X3717" i="2"/>
  <c r="W3717" i="2"/>
  <c r="X3716" i="2"/>
  <c r="W3716" i="2"/>
  <c r="X3715" i="2"/>
  <c r="W3715" i="2"/>
  <c r="X3714" i="2"/>
  <c r="W3714" i="2"/>
  <c r="X3713" i="2"/>
  <c r="W3713" i="2"/>
  <c r="X3712" i="2"/>
  <c r="W3712" i="2"/>
  <c r="X3711" i="2"/>
  <c r="W3711" i="2"/>
  <c r="X3710" i="2"/>
  <c r="W3710" i="2"/>
  <c r="X3709" i="2"/>
  <c r="W3709" i="2"/>
  <c r="X3708" i="2"/>
  <c r="W3708" i="2"/>
  <c r="X3707" i="2"/>
  <c r="W3707" i="2"/>
  <c r="X3706" i="2"/>
  <c r="W3706" i="2"/>
  <c r="X3705" i="2"/>
  <c r="W3705" i="2"/>
  <c r="X3704" i="2"/>
  <c r="W3704" i="2"/>
  <c r="X3703" i="2"/>
  <c r="W3703" i="2"/>
  <c r="X3702" i="2"/>
  <c r="W3702" i="2"/>
  <c r="X3701" i="2"/>
  <c r="W3701" i="2"/>
  <c r="X3700" i="2"/>
  <c r="W3700" i="2"/>
  <c r="X3699" i="2"/>
  <c r="W3699" i="2"/>
  <c r="X3698" i="2"/>
  <c r="W3698" i="2"/>
  <c r="X3697" i="2"/>
  <c r="W3697" i="2"/>
  <c r="X3696" i="2"/>
  <c r="W3696" i="2"/>
  <c r="X3695" i="2"/>
  <c r="W3695" i="2"/>
  <c r="X3694" i="2"/>
  <c r="W3694" i="2"/>
  <c r="X3693" i="2"/>
  <c r="W3693" i="2"/>
  <c r="X3692" i="2"/>
  <c r="W3692" i="2"/>
  <c r="X3691" i="2"/>
  <c r="W3691" i="2"/>
  <c r="X3690" i="2"/>
  <c r="W3690" i="2"/>
  <c r="X3689" i="2"/>
  <c r="W3689" i="2"/>
  <c r="X3688" i="2"/>
  <c r="W3688" i="2"/>
  <c r="X3687" i="2"/>
  <c r="W3687" i="2"/>
  <c r="X3686" i="2"/>
  <c r="W3686" i="2"/>
  <c r="X3685" i="2"/>
  <c r="W3685" i="2"/>
  <c r="X3684" i="2"/>
  <c r="W3684" i="2"/>
  <c r="X3683" i="2"/>
  <c r="W3683" i="2"/>
  <c r="X3682" i="2"/>
  <c r="W3682" i="2"/>
  <c r="X3681" i="2"/>
  <c r="W3681" i="2"/>
  <c r="X3680" i="2"/>
  <c r="W3680" i="2"/>
  <c r="X3679" i="2"/>
  <c r="W3679" i="2"/>
  <c r="X3678" i="2"/>
  <c r="W3678" i="2"/>
  <c r="X3677" i="2"/>
  <c r="W3677" i="2"/>
  <c r="X3676" i="2"/>
  <c r="W3676" i="2"/>
  <c r="X3675" i="2"/>
  <c r="W3675" i="2"/>
  <c r="X3674" i="2"/>
  <c r="W3674" i="2"/>
  <c r="X3673" i="2"/>
  <c r="W3673" i="2"/>
  <c r="X3672" i="2"/>
  <c r="W3672" i="2"/>
  <c r="X3671" i="2"/>
  <c r="W3671" i="2"/>
  <c r="X3670" i="2"/>
  <c r="W3670" i="2"/>
  <c r="X3669" i="2"/>
  <c r="W3669" i="2"/>
  <c r="X3668" i="2"/>
  <c r="W3668" i="2"/>
  <c r="X3667" i="2"/>
  <c r="W3667" i="2"/>
  <c r="X3666" i="2"/>
  <c r="W3666" i="2"/>
  <c r="X3665" i="2"/>
  <c r="W3665" i="2"/>
  <c r="X3664" i="2"/>
  <c r="W3664" i="2"/>
  <c r="X3663" i="2"/>
  <c r="W3663" i="2"/>
  <c r="X3662" i="2"/>
  <c r="W3662" i="2"/>
  <c r="X3661" i="2"/>
  <c r="W3661" i="2"/>
  <c r="X3660" i="2"/>
  <c r="W3660" i="2"/>
  <c r="X3659" i="2"/>
  <c r="W3659" i="2"/>
  <c r="X3658" i="2"/>
  <c r="W3658" i="2"/>
  <c r="X3657" i="2"/>
  <c r="W3657" i="2"/>
  <c r="X3656" i="2"/>
  <c r="W3656" i="2"/>
  <c r="X3655" i="2"/>
  <c r="W3655" i="2"/>
  <c r="X3654" i="2"/>
  <c r="W3654" i="2"/>
  <c r="X3653" i="2"/>
  <c r="W3653" i="2"/>
  <c r="X3652" i="2"/>
  <c r="W3652" i="2"/>
  <c r="X3651" i="2"/>
  <c r="W3651" i="2"/>
  <c r="X3650" i="2"/>
  <c r="W3650" i="2"/>
  <c r="X3649" i="2"/>
  <c r="W3649" i="2"/>
  <c r="X3648" i="2"/>
  <c r="W3648" i="2"/>
  <c r="X3647" i="2"/>
  <c r="W3647" i="2"/>
  <c r="X3646" i="2"/>
  <c r="W3646" i="2"/>
  <c r="X3645" i="2"/>
  <c r="W3645" i="2"/>
  <c r="X3644" i="2"/>
  <c r="W3644" i="2"/>
  <c r="X3643" i="2"/>
  <c r="W3643" i="2"/>
  <c r="X3642" i="2"/>
  <c r="W3642" i="2"/>
  <c r="X3641" i="2"/>
  <c r="W3641" i="2"/>
  <c r="X3640" i="2"/>
  <c r="W3640" i="2"/>
  <c r="X3639" i="2"/>
  <c r="W3639" i="2"/>
  <c r="X3638" i="2"/>
  <c r="W3638" i="2"/>
  <c r="X3637" i="2"/>
  <c r="W3637" i="2"/>
  <c r="X3636" i="2"/>
  <c r="W3636" i="2"/>
  <c r="X3635" i="2"/>
  <c r="W3635" i="2"/>
  <c r="X3634" i="2"/>
  <c r="W3634" i="2"/>
  <c r="X3633" i="2"/>
  <c r="W3633" i="2"/>
  <c r="X3632" i="2"/>
  <c r="W3632" i="2"/>
  <c r="X3631" i="2"/>
  <c r="W3631" i="2"/>
  <c r="X3630" i="2"/>
  <c r="W3630" i="2"/>
  <c r="X3629" i="2"/>
  <c r="W3629" i="2"/>
  <c r="X3628" i="2"/>
  <c r="W3628" i="2"/>
  <c r="X3627" i="2"/>
  <c r="W3627" i="2"/>
  <c r="X3626" i="2"/>
  <c r="W3626" i="2"/>
  <c r="X3625" i="2"/>
  <c r="W3625" i="2"/>
  <c r="X3624" i="2"/>
  <c r="W3624" i="2"/>
  <c r="X3623" i="2"/>
  <c r="W3623" i="2"/>
  <c r="X3622" i="2"/>
  <c r="W3622" i="2"/>
  <c r="X3621" i="2"/>
  <c r="W3621" i="2"/>
  <c r="X3620" i="2"/>
  <c r="W3620" i="2"/>
  <c r="X3619" i="2"/>
  <c r="W3619" i="2"/>
  <c r="X3618" i="2"/>
  <c r="W3618" i="2"/>
  <c r="X3617" i="2"/>
  <c r="W3617" i="2"/>
  <c r="X3616" i="2"/>
  <c r="W3616" i="2"/>
  <c r="X3615" i="2"/>
  <c r="W3615" i="2"/>
  <c r="X3614" i="2"/>
  <c r="W3614" i="2"/>
  <c r="X3613" i="2"/>
  <c r="W3613" i="2"/>
  <c r="X3612" i="2"/>
  <c r="W3612" i="2"/>
  <c r="X3611" i="2"/>
  <c r="W3611" i="2"/>
  <c r="X3610" i="2"/>
  <c r="W3610" i="2"/>
  <c r="X3609" i="2"/>
  <c r="W3609" i="2"/>
  <c r="X3608" i="2"/>
  <c r="W3608" i="2"/>
  <c r="X3607" i="2"/>
  <c r="W3607" i="2"/>
  <c r="X3606" i="2"/>
  <c r="W3606" i="2"/>
  <c r="X3605" i="2"/>
  <c r="W3605" i="2"/>
  <c r="X3604" i="2"/>
  <c r="W3604" i="2"/>
  <c r="X3603" i="2"/>
  <c r="W3603" i="2"/>
  <c r="X3602" i="2"/>
  <c r="W3602" i="2"/>
  <c r="X3601" i="2"/>
  <c r="W3601" i="2"/>
  <c r="X3600" i="2"/>
  <c r="W3600" i="2"/>
  <c r="X3599" i="2"/>
  <c r="W3599" i="2"/>
  <c r="X3598" i="2"/>
  <c r="W3598" i="2"/>
  <c r="X3597" i="2"/>
  <c r="W3597" i="2"/>
  <c r="X3596" i="2"/>
  <c r="W3596" i="2"/>
  <c r="X3595" i="2"/>
  <c r="W3595" i="2"/>
  <c r="X3594" i="2"/>
  <c r="W3594" i="2"/>
  <c r="X3593" i="2"/>
  <c r="W3593" i="2"/>
  <c r="X3592" i="2"/>
  <c r="W3592" i="2"/>
  <c r="X3591" i="2"/>
  <c r="W3591" i="2"/>
  <c r="X3590" i="2"/>
  <c r="W3590" i="2"/>
  <c r="X3589" i="2"/>
  <c r="W3589" i="2"/>
  <c r="X3588" i="2"/>
  <c r="W3588" i="2"/>
  <c r="X3587" i="2"/>
  <c r="W3587" i="2"/>
  <c r="X3586" i="2"/>
  <c r="W3586" i="2"/>
  <c r="X3585" i="2"/>
  <c r="W3585" i="2"/>
  <c r="X3584" i="2"/>
  <c r="W3584" i="2"/>
  <c r="X3583" i="2"/>
  <c r="W3583" i="2"/>
  <c r="X3582" i="2"/>
  <c r="W3582" i="2"/>
  <c r="X3581" i="2"/>
  <c r="W3581" i="2"/>
  <c r="X3580" i="2"/>
  <c r="W3580" i="2"/>
  <c r="X3579" i="2"/>
  <c r="W3579" i="2"/>
  <c r="X3578" i="2"/>
  <c r="W3578" i="2"/>
  <c r="X3577" i="2"/>
  <c r="W3577" i="2"/>
  <c r="X3576" i="2"/>
  <c r="W3576" i="2"/>
  <c r="X3575" i="2"/>
  <c r="W3575" i="2"/>
  <c r="X3574" i="2"/>
  <c r="W3574" i="2"/>
  <c r="X3573" i="2"/>
  <c r="W3573" i="2"/>
  <c r="X3572" i="2"/>
  <c r="W3572" i="2"/>
  <c r="X3571" i="2"/>
  <c r="W3571" i="2"/>
  <c r="X3570" i="2"/>
  <c r="W3570" i="2"/>
  <c r="X3569" i="2"/>
  <c r="W3569" i="2"/>
  <c r="X3568" i="2"/>
  <c r="W3568" i="2"/>
  <c r="X3567" i="2"/>
  <c r="W3567" i="2"/>
  <c r="X3566" i="2"/>
  <c r="W3566" i="2"/>
  <c r="X3565" i="2"/>
  <c r="W3565" i="2"/>
  <c r="X3564" i="2"/>
  <c r="W3564" i="2"/>
  <c r="X3563" i="2"/>
  <c r="W3563" i="2"/>
  <c r="X3562" i="2"/>
  <c r="W3562" i="2"/>
  <c r="X3561" i="2"/>
  <c r="W3561" i="2"/>
  <c r="X3560" i="2"/>
  <c r="W3560" i="2"/>
  <c r="X3559" i="2"/>
  <c r="W3559" i="2"/>
  <c r="X3558" i="2"/>
  <c r="W3558" i="2"/>
  <c r="X3557" i="2"/>
  <c r="W3557" i="2"/>
  <c r="X3556" i="2"/>
  <c r="W3556" i="2"/>
  <c r="X3555" i="2"/>
  <c r="W3555" i="2"/>
  <c r="X3554" i="2"/>
  <c r="W3554" i="2"/>
  <c r="X3553" i="2"/>
  <c r="W3553" i="2"/>
  <c r="X3552" i="2"/>
  <c r="W3552" i="2"/>
  <c r="X3551" i="2"/>
  <c r="W3551" i="2"/>
  <c r="X3550" i="2"/>
  <c r="W3550" i="2"/>
  <c r="X3549" i="2"/>
  <c r="W3549" i="2"/>
  <c r="X3548" i="2"/>
  <c r="W3548" i="2"/>
  <c r="X3547" i="2"/>
  <c r="W3547" i="2"/>
  <c r="X3546" i="2"/>
  <c r="W3546" i="2"/>
  <c r="X3545" i="2"/>
  <c r="W3545" i="2"/>
  <c r="X3544" i="2"/>
  <c r="W3544" i="2"/>
  <c r="X3543" i="2"/>
  <c r="W3543" i="2"/>
  <c r="X3542" i="2"/>
  <c r="W3542" i="2"/>
  <c r="X3541" i="2"/>
  <c r="W3541" i="2"/>
  <c r="X3540" i="2"/>
  <c r="W3540" i="2"/>
  <c r="X3539" i="2"/>
  <c r="W3539" i="2"/>
  <c r="X3538" i="2"/>
  <c r="W3538" i="2"/>
  <c r="X3537" i="2"/>
  <c r="W3537" i="2"/>
  <c r="X3536" i="2"/>
  <c r="W3536" i="2"/>
  <c r="X3535" i="2"/>
  <c r="W3535" i="2"/>
  <c r="X3534" i="2"/>
  <c r="W3534" i="2"/>
  <c r="X3533" i="2"/>
  <c r="W3533" i="2"/>
  <c r="X3532" i="2"/>
  <c r="W3532" i="2"/>
  <c r="X3531" i="2"/>
  <c r="W3531" i="2"/>
  <c r="X3530" i="2"/>
  <c r="W3530" i="2"/>
  <c r="X3529" i="2"/>
  <c r="W3529" i="2"/>
  <c r="X3528" i="2"/>
  <c r="W3528" i="2"/>
  <c r="X3527" i="2"/>
  <c r="W3527" i="2"/>
  <c r="X3526" i="2"/>
  <c r="W3526" i="2"/>
  <c r="X3525" i="2"/>
  <c r="W3525" i="2"/>
  <c r="X3524" i="2"/>
  <c r="W3524" i="2"/>
  <c r="X3523" i="2"/>
  <c r="W3523" i="2"/>
  <c r="X3522" i="2"/>
  <c r="W3522" i="2"/>
  <c r="X3521" i="2"/>
  <c r="W3521" i="2"/>
  <c r="X3520" i="2"/>
  <c r="W3520" i="2"/>
  <c r="X3519" i="2"/>
  <c r="W3519" i="2"/>
  <c r="X3518" i="2"/>
  <c r="W3518" i="2"/>
  <c r="X3517" i="2"/>
  <c r="W3517" i="2"/>
  <c r="X3516" i="2"/>
  <c r="W3516" i="2"/>
  <c r="X3515" i="2"/>
  <c r="W3515" i="2"/>
  <c r="X3514" i="2"/>
  <c r="W3514" i="2"/>
  <c r="X3513" i="2"/>
  <c r="W3513" i="2"/>
  <c r="X3512" i="2"/>
  <c r="W3512" i="2"/>
  <c r="X3511" i="2"/>
  <c r="W3511" i="2"/>
  <c r="X3510" i="2"/>
  <c r="W3510" i="2"/>
  <c r="X3509" i="2"/>
  <c r="W3509" i="2"/>
  <c r="X3508" i="2"/>
  <c r="W3508" i="2"/>
  <c r="X3507" i="2"/>
  <c r="W3507" i="2"/>
  <c r="X3506" i="2"/>
  <c r="W3506" i="2"/>
  <c r="X3505" i="2"/>
  <c r="W3505" i="2"/>
  <c r="X3504" i="2"/>
  <c r="W3504" i="2"/>
  <c r="X3503" i="2"/>
  <c r="W3503" i="2"/>
  <c r="X3502" i="2"/>
  <c r="W3502" i="2"/>
  <c r="X3501" i="2"/>
  <c r="W3501" i="2"/>
  <c r="X3500" i="2"/>
  <c r="W3500" i="2"/>
  <c r="X3499" i="2"/>
  <c r="W3499" i="2"/>
  <c r="X3498" i="2"/>
  <c r="W3498" i="2"/>
  <c r="X3497" i="2"/>
  <c r="W3497" i="2"/>
  <c r="X3496" i="2"/>
  <c r="W3496" i="2"/>
  <c r="X3495" i="2"/>
  <c r="W3495" i="2"/>
  <c r="X3494" i="2"/>
  <c r="W3494" i="2"/>
  <c r="X3493" i="2"/>
  <c r="W3493" i="2"/>
  <c r="X3492" i="2"/>
  <c r="W3492" i="2"/>
  <c r="X3491" i="2"/>
  <c r="W3491" i="2"/>
  <c r="X3490" i="2"/>
  <c r="W3490" i="2"/>
  <c r="X3489" i="2"/>
  <c r="W3489" i="2"/>
  <c r="X3488" i="2"/>
  <c r="W3488" i="2"/>
  <c r="X3487" i="2"/>
  <c r="W3487" i="2"/>
  <c r="X3486" i="2"/>
  <c r="W3486" i="2"/>
  <c r="X3485" i="2"/>
  <c r="W3485" i="2"/>
  <c r="X3484" i="2"/>
  <c r="W3484" i="2"/>
  <c r="X3483" i="2"/>
  <c r="W3483" i="2"/>
  <c r="X3482" i="2"/>
  <c r="W3482" i="2"/>
  <c r="X3481" i="2"/>
  <c r="W3481" i="2"/>
  <c r="X3480" i="2"/>
  <c r="W3480" i="2"/>
  <c r="X3479" i="2"/>
  <c r="W3479" i="2"/>
  <c r="X3478" i="2"/>
  <c r="W3478" i="2"/>
  <c r="X3477" i="2"/>
  <c r="W3477" i="2"/>
  <c r="X3476" i="2"/>
  <c r="W3476" i="2"/>
  <c r="X3475" i="2"/>
  <c r="W3475" i="2"/>
  <c r="X3474" i="2"/>
  <c r="W3474" i="2"/>
  <c r="X3473" i="2"/>
  <c r="W3473" i="2"/>
  <c r="X3472" i="2"/>
  <c r="W3472" i="2"/>
  <c r="X3471" i="2"/>
  <c r="W3471" i="2"/>
  <c r="X3470" i="2"/>
  <c r="W3470" i="2"/>
  <c r="X3469" i="2"/>
  <c r="W3469" i="2"/>
  <c r="X3468" i="2"/>
  <c r="W3468" i="2"/>
  <c r="X3467" i="2"/>
  <c r="W3467" i="2"/>
  <c r="X3466" i="2"/>
  <c r="W3466" i="2"/>
  <c r="X3465" i="2"/>
  <c r="W3465" i="2"/>
  <c r="X3464" i="2"/>
  <c r="W3464" i="2"/>
  <c r="X3463" i="2"/>
  <c r="W3463" i="2"/>
  <c r="X3462" i="2"/>
  <c r="W3462" i="2"/>
  <c r="X3461" i="2"/>
  <c r="W3461" i="2"/>
  <c r="X3460" i="2"/>
  <c r="W3460" i="2"/>
  <c r="X3459" i="2"/>
  <c r="W3459" i="2"/>
  <c r="X3458" i="2"/>
  <c r="W3458" i="2"/>
  <c r="X3457" i="2"/>
  <c r="W3457" i="2"/>
  <c r="X3456" i="2"/>
  <c r="W3456" i="2"/>
  <c r="X3455" i="2"/>
  <c r="W3455" i="2"/>
  <c r="X3454" i="2"/>
  <c r="W3454" i="2"/>
  <c r="X3453" i="2"/>
  <c r="W3453" i="2"/>
  <c r="X3452" i="2"/>
  <c r="W3452" i="2"/>
  <c r="X3451" i="2"/>
  <c r="W3451" i="2"/>
  <c r="X3450" i="2"/>
  <c r="W3450" i="2"/>
  <c r="X3449" i="2"/>
  <c r="W3449" i="2"/>
  <c r="X3448" i="2"/>
  <c r="W3448" i="2"/>
  <c r="X3447" i="2"/>
  <c r="W3447" i="2"/>
  <c r="X3446" i="2"/>
  <c r="W3446" i="2"/>
  <c r="X3445" i="2"/>
  <c r="W3445" i="2"/>
  <c r="X3444" i="2"/>
  <c r="W3444" i="2"/>
  <c r="X3443" i="2"/>
  <c r="W3443" i="2"/>
  <c r="X3442" i="2"/>
  <c r="W3442" i="2"/>
  <c r="X3441" i="2"/>
  <c r="W3441" i="2"/>
  <c r="X3440" i="2"/>
  <c r="W3440" i="2"/>
  <c r="X3439" i="2"/>
  <c r="W3439" i="2"/>
  <c r="X3438" i="2"/>
  <c r="W3438" i="2"/>
  <c r="X3437" i="2"/>
  <c r="W3437" i="2"/>
  <c r="X3436" i="2"/>
  <c r="W3436" i="2"/>
  <c r="X3435" i="2"/>
  <c r="W3435" i="2"/>
  <c r="X3434" i="2"/>
  <c r="W3434" i="2"/>
  <c r="X3433" i="2"/>
  <c r="W3433" i="2"/>
  <c r="X3432" i="2"/>
  <c r="W3432" i="2"/>
  <c r="X3431" i="2"/>
  <c r="W3431" i="2"/>
  <c r="X3430" i="2"/>
  <c r="W3430" i="2"/>
  <c r="X3429" i="2"/>
  <c r="W3429" i="2"/>
  <c r="X3428" i="2"/>
  <c r="W3428" i="2"/>
  <c r="X3427" i="2"/>
  <c r="W3427" i="2"/>
  <c r="X3426" i="2"/>
  <c r="W3426" i="2"/>
  <c r="X3425" i="2"/>
  <c r="W3425" i="2"/>
  <c r="X3424" i="2"/>
  <c r="W3424" i="2"/>
  <c r="X3423" i="2"/>
  <c r="W3423" i="2"/>
  <c r="X3422" i="2"/>
  <c r="W3422" i="2"/>
  <c r="X3421" i="2"/>
  <c r="W3421" i="2"/>
  <c r="X3420" i="2"/>
  <c r="W3420" i="2"/>
  <c r="X3419" i="2"/>
  <c r="W3419" i="2"/>
  <c r="X3418" i="2"/>
  <c r="W3418" i="2"/>
  <c r="X3417" i="2"/>
  <c r="W3417" i="2"/>
  <c r="X3416" i="2"/>
  <c r="W3416" i="2"/>
  <c r="X3415" i="2"/>
  <c r="W3415" i="2"/>
  <c r="X3414" i="2"/>
  <c r="W3414" i="2"/>
  <c r="X3413" i="2"/>
  <c r="W3413" i="2"/>
  <c r="X3412" i="2"/>
  <c r="W3412" i="2"/>
  <c r="X3411" i="2"/>
  <c r="W3411" i="2"/>
  <c r="X3410" i="2"/>
  <c r="W3410" i="2"/>
  <c r="X3409" i="2"/>
  <c r="W3409" i="2"/>
  <c r="X3408" i="2"/>
  <c r="W3408" i="2"/>
  <c r="X3407" i="2"/>
  <c r="W3407" i="2"/>
  <c r="X3406" i="2"/>
  <c r="W3406" i="2"/>
  <c r="X3405" i="2"/>
  <c r="W3405" i="2"/>
  <c r="X3404" i="2"/>
  <c r="W3404" i="2"/>
  <c r="X3403" i="2"/>
  <c r="W3403" i="2"/>
  <c r="X3402" i="2"/>
  <c r="W3402" i="2"/>
  <c r="X3401" i="2"/>
  <c r="W3401" i="2"/>
  <c r="X3400" i="2"/>
  <c r="W3400" i="2"/>
  <c r="X3399" i="2"/>
  <c r="W3399" i="2"/>
  <c r="X3398" i="2"/>
  <c r="W3398" i="2"/>
  <c r="X3397" i="2"/>
  <c r="W3397" i="2"/>
  <c r="X3396" i="2"/>
  <c r="W3396" i="2"/>
  <c r="X3395" i="2"/>
  <c r="W3395" i="2"/>
  <c r="X3394" i="2"/>
  <c r="W3394" i="2"/>
  <c r="X3393" i="2"/>
  <c r="W3393" i="2"/>
  <c r="X3392" i="2"/>
  <c r="W3392" i="2"/>
  <c r="X3391" i="2"/>
  <c r="W3391" i="2"/>
  <c r="X3390" i="2"/>
  <c r="W3390" i="2"/>
  <c r="X3389" i="2"/>
  <c r="W3389" i="2"/>
  <c r="X3388" i="2"/>
  <c r="W3388" i="2"/>
  <c r="X3387" i="2"/>
  <c r="W3387" i="2"/>
  <c r="X3386" i="2"/>
  <c r="W3386" i="2"/>
  <c r="X3385" i="2"/>
  <c r="W3385" i="2"/>
  <c r="X3384" i="2"/>
  <c r="W3384" i="2"/>
  <c r="X3383" i="2"/>
  <c r="W3383" i="2"/>
  <c r="X3382" i="2"/>
  <c r="W3382" i="2"/>
  <c r="X3381" i="2"/>
  <c r="W3381" i="2"/>
  <c r="X3380" i="2"/>
  <c r="W3380" i="2"/>
  <c r="X3379" i="2"/>
  <c r="W3379" i="2"/>
  <c r="X3378" i="2"/>
  <c r="W3378" i="2"/>
  <c r="X3377" i="2"/>
  <c r="W3377" i="2"/>
  <c r="X3376" i="2"/>
  <c r="W3376" i="2"/>
  <c r="X3375" i="2"/>
  <c r="W3375" i="2"/>
  <c r="X3374" i="2"/>
  <c r="W3374" i="2"/>
  <c r="X3373" i="2"/>
  <c r="W3373" i="2"/>
  <c r="X3372" i="2"/>
  <c r="W3372" i="2"/>
  <c r="X3371" i="2"/>
  <c r="W3371" i="2"/>
  <c r="X3370" i="2"/>
  <c r="W3370" i="2"/>
  <c r="X3369" i="2"/>
  <c r="W3369" i="2"/>
  <c r="X3368" i="2"/>
  <c r="W3368" i="2"/>
  <c r="X3367" i="2"/>
  <c r="W3367" i="2"/>
  <c r="X3366" i="2"/>
  <c r="W3366" i="2"/>
  <c r="X3365" i="2"/>
  <c r="W3365" i="2"/>
  <c r="X3364" i="2"/>
  <c r="W3364" i="2"/>
  <c r="X3363" i="2"/>
  <c r="W3363" i="2"/>
  <c r="X3362" i="2"/>
  <c r="W3362" i="2"/>
  <c r="X3361" i="2"/>
  <c r="W3361" i="2"/>
  <c r="X3360" i="2"/>
  <c r="W3360" i="2"/>
  <c r="X3359" i="2"/>
  <c r="W3359" i="2"/>
  <c r="X3358" i="2"/>
  <c r="W3358" i="2"/>
  <c r="X3357" i="2"/>
  <c r="W3357" i="2"/>
  <c r="X3356" i="2"/>
  <c r="W3356" i="2"/>
  <c r="X3355" i="2"/>
  <c r="W3355" i="2"/>
  <c r="X3354" i="2"/>
  <c r="W3354" i="2"/>
  <c r="X3353" i="2"/>
  <c r="W3353" i="2"/>
  <c r="X3352" i="2"/>
  <c r="W3352" i="2"/>
  <c r="X3351" i="2"/>
  <c r="W3351" i="2"/>
  <c r="X3350" i="2"/>
  <c r="W3350" i="2"/>
  <c r="X3349" i="2"/>
  <c r="W3349" i="2"/>
  <c r="X3348" i="2"/>
  <c r="W3348" i="2"/>
  <c r="X3347" i="2"/>
  <c r="W3347" i="2"/>
  <c r="X3346" i="2"/>
  <c r="W3346" i="2"/>
  <c r="X3345" i="2"/>
  <c r="W3345" i="2"/>
  <c r="X3344" i="2"/>
  <c r="W3344" i="2"/>
  <c r="X3343" i="2"/>
  <c r="W3343" i="2"/>
  <c r="X3342" i="2"/>
  <c r="W3342" i="2"/>
  <c r="X3341" i="2"/>
  <c r="W3341" i="2"/>
  <c r="X3340" i="2"/>
  <c r="W3340" i="2"/>
  <c r="X3339" i="2"/>
  <c r="W3339" i="2"/>
  <c r="X3338" i="2"/>
  <c r="W3338" i="2"/>
  <c r="X3337" i="2"/>
  <c r="W3337" i="2"/>
  <c r="X3336" i="2"/>
  <c r="W3336" i="2"/>
  <c r="X3335" i="2"/>
  <c r="W3335" i="2"/>
  <c r="X3334" i="2"/>
  <c r="W3334" i="2"/>
  <c r="X3333" i="2"/>
  <c r="W3333" i="2"/>
  <c r="X3332" i="2"/>
  <c r="W3332" i="2"/>
  <c r="X3331" i="2"/>
  <c r="W3331" i="2"/>
  <c r="X3330" i="2"/>
  <c r="W3330" i="2"/>
  <c r="X3329" i="2"/>
  <c r="W3329" i="2"/>
  <c r="X3328" i="2"/>
  <c r="W3328" i="2"/>
  <c r="X3327" i="2"/>
  <c r="W3327" i="2"/>
  <c r="X3326" i="2"/>
  <c r="W3326" i="2"/>
  <c r="X3325" i="2"/>
  <c r="W3325" i="2"/>
  <c r="X3324" i="2"/>
  <c r="W3324" i="2"/>
  <c r="X3323" i="2"/>
  <c r="W3323" i="2"/>
  <c r="X3322" i="2"/>
  <c r="W3322" i="2"/>
  <c r="X3321" i="2"/>
  <c r="W3321" i="2"/>
  <c r="X3320" i="2"/>
  <c r="W3320" i="2"/>
  <c r="X3319" i="2"/>
  <c r="W3319" i="2"/>
  <c r="X3318" i="2"/>
  <c r="W3318" i="2"/>
  <c r="X3317" i="2"/>
  <c r="W3317" i="2"/>
  <c r="X3316" i="2"/>
  <c r="W3316" i="2"/>
  <c r="X3315" i="2"/>
  <c r="W3315" i="2"/>
  <c r="X3314" i="2"/>
  <c r="W3314" i="2"/>
  <c r="X3313" i="2"/>
  <c r="W3313" i="2"/>
  <c r="X3312" i="2"/>
  <c r="W3312" i="2"/>
  <c r="X3311" i="2"/>
  <c r="W3311" i="2"/>
  <c r="X3310" i="2"/>
  <c r="W3310" i="2"/>
  <c r="X3309" i="2"/>
  <c r="W3309" i="2"/>
  <c r="X3308" i="2"/>
  <c r="W3308" i="2"/>
  <c r="X3307" i="2"/>
  <c r="W3307" i="2"/>
  <c r="X3306" i="2"/>
  <c r="W3306" i="2"/>
  <c r="X3305" i="2"/>
  <c r="W3305" i="2"/>
  <c r="X3304" i="2"/>
  <c r="W3304" i="2"/>
  <c r="X3303" i="2"/>
  <c r="W3303" i="2"/>
  <c r="X3302" i="2"/>
  <c r="W3302" i="2"/>
  <c r="X3301" i="2"/>
  <c r="W3301" i="2"/>
  <c r="X3300" i="2"/>
  <c r="W3300" i="2"/>
  <c r="X3299" i="2"/>
  <c r="W3299" i="2"/>
  <c r="X3298" i="2"/>
  <c r="W3298" i="2"/>
  <c r="X3297" i="2"/>
  <c r="W3297" i="2"/>
  <c r="X3296" i="2"/>
  <c r="W3296" i="2"/>
  <c r="X3295" i="2"/>
  <c r="W3295" i="2"/>
  <c r="X3294" i="2"/>
  <c r="W3294" i="2"/>
  <c r="X3293" i="2"/>
  <c r="W3293" i="2"/>
  <c r="X3292" i="2"/>
  <c r="W3292" i="2"/>
  <c r="X3291" i="2"/>
  <c r="W3291" i="2"/>
  <c r="X3290" i="2"/>
  <c r="W3290" i="2"/>
  <c r="X3289" i="2"/>
  <c r="W3289" i="2"/>
  <c r="X3288" i="2"/>
  <c r="W3288" i="2"/>
  <c r="X3287" i="2"/>
  <c r="W3287" i="2"/>
  <c r="X3286" i="2"/>
  <c r="W3286" i="2"/>
  <c r="X3285" i="2"/>
  <c r="W3285" i="2"/>
  <c r="X3284" i="2"/>
  <c r="W3284" i="2"/>
  <c r="X3283" i="2"/>
  <c r="W3283" i="2"/>
  <c r="X3282" i="2"/>
  <c r="W3282" i="2"/>
  <c r="X3281" i="2"/>
  <c r="W3281" i="2"/>
  <c r="X3280" i="2"/>
  <c r="W3280" i="2"/>
  <c r="X3279" i="2"/>
  <c r="W3279" i="2"/>
  <c r="X3278" i="2"/>
  <c r="W3278" i="2"/>
  <c r="X3277" i="2"/>
  <c r="W3277" i="2"/>
  <c r="X3276" i="2"/>
  <c r="W3276" i="2"/>
  <c r="X3275" i="2"/>
  <c r="W3275" i="2"/>
  <c r="X3274" i="2"/>
  <c r="W3274" i="2"/>
  <c r="X3273" i="2"/>
  <c r="W3273" i="2"/>
  <c r="X3272" i="2"/>
  <c r="W3272" i="2"/>
  <c r="X3271" i="2"/>
  <c r="W3271" i="2"/>
  <c r="X3270" i="2"/>
  <c r="W3270" i="2"/>
  <c r="X3269" i="2"/>
  <c r="W3269" i="2"/>
  <c r="X3268" i="2"/>
  <c r="W3268" i="2"/>
  <c r="X3267" i="2"/>
  <c r="W3267" i="2"/>
  <c r="X3266" i="2"/>
  <c r="W3266" i="2"/>
  <c r="X3265" i="2"/>
  <c r="W3265" i="2"/>
  <c r="X3264" i="2"/>
  <c r="W3264" i="2"/>
  <c r="X3263" i="2"/>
  <c r="W3263" i="2"/>
  <c r="X3262" i="2"/>
  <c r="W3262" i="2"/>
  <c r="X3261" i="2"/>
  <c r="W3261" i="2"/>
  <c r="X3260" i="2"/>
  <c r="W3260" i="2"/>
  <c r="X3259" i="2"/>
  <c r="W3259" i="2"/>
  <c r="X3258" i="2"/>
  <c r="W3258" i="2"/>
  <c r="X3257" i="2"/>
  <c r="W3257" i="2"/>
  <c r="X3256" i="2"/>
  <c r="W3256" i="2"/>
  <c r="X3255" i="2"/>
  <c r="W3255" i="2"/>
  <c r="X3254" i="2"/>
  <c r="W3254" i="2"/>
  <c r="X3253" i="2"/>
  <c r="W3253" i="2"/>
  <c r="X3252" i="2"/>
  <c r="W3252" i="2"/>
  <c r="X3251" i="2"/>
  <c r="W3251" i="2"/>
  <c r="X3250" i="2"/>
  <c r="W3250" i="2"/>
  <c r="X3249" i="2"/>
  <c r="W3249" i="2"/>
  <c r="X3248" i="2"/>
  <c r="W3248" i="2"/>
  <c r="X3247" i="2"/>
  <c r="W3247" i="2"/>
  <c r="X3246" i="2"/>
  <c r="W3246" i="2"/>
  <c r="X3245" i="2"/>
  <c r="W3245" i="2"/>
  <c r="X3244" i="2"/>
  <c r="W3244" i="2"/>
  <c r="X3243" i="2"/>
  <c r="W3243" i="2"/>
  <c r="X3242" i="2"/>
  <c r="W3242" i="2"/>
  <c r="X3241" i="2"/>
  <c r="W3241" i="2"/>
  <c r="X3240" i="2"/>
  <c r="W3240" i="2"/>
  <c r="X3239" i="2"/>
  <c r="W3239" i="2"/>
  <c r="X3238" i="2"/>
  <c r="W3238" i="2"/>
  <c r="X3237" i="2"/>
  <c r="W3237" i="2"/>
  <c r="X3236" i="2"/>
  <c r="W3236" i="2"/>
  <c r="X3235" i="2"/>
  <c r="W3235" i="2"/>
  <c r="X3234" i="2"/>
  <c r="W3234" i="2"/>
  <c r="X3233" i="2"/>
  <c r="W3233" i="2"/>
  <c r="X3232" i="2"/>
  <c r="W3232" i="2"/>
  <c r="X3231" i="2"/>
  <c r="W3231" i="2"/>
  <c r="X3230" i="2"/>
  <c r="W3230" i="2"/>
  <c r="X3229" i="2"/>
  <c r="W3229" i="2"/>
  <c r="X3228" i="2"/>
  <c r="W3228" i="2"/>
  <c r="X3227" i="2"/>
  <c r="W3227" i="2"/>
  <c r="X3226" i="2"/>
  <c r="W3226" i="2"/>
  <c r="X3225" i="2"/>
  <c r="W3225" i="2"/>
  <c r="X3224" i="2"/>
  <c r="W3224" i="2"/>
  <c r="X3223" i="2"/>
  <c r="W3223" i="2"/>
  <c r="X3222" i="2"/>
  <c r="W3222" i="2"/>
  <c r="X3221" i="2"/>
  <c r="W3221" i="2"/>
  <c r="X3220" i="2"/>
  <c r="W3220" i="2"/>
  <c r="X3219" i="2"/>
  <c r="W3219" i="2"/>
  <c r="X3218" i="2"/>
  <c r="W3218" i="2"/>
  <c r="X3217" i="2"/>
  <c r="W3217" i="2"/>
  <c r="X3216" i="2"/>
  <c r="W3216" i="2"/>
  <c r="X3215" i="2"/>
  <c r="W3215" i="2"/>
  <c r="X3214" i="2"/>
  <c r="W3214" i="2"/>
  <c r="X3213" i="2"/>
  <c r="W3213" i="2"/>
  <c r="X3212" i="2"/>
  <c r="W3212" i="2"/>
  <c r="X3211" i="2"/>
  <c r="W3211" i="2"/>
  <c r="X3210" i="2"/>
  <c r="W3210" i="2"/>
  <c r="X3209" i="2"/>
  <c r="W3209" i="2"/>
  <c r="X3208" i="2"/>
  <c r="W3208" i="2"/>
  <c r="X3207" i="2"/>
  <c r="W3207" i="2"/>
  <c r="X3206" i="2"/>
  <c r="W3206" i="2"/>
  <c r="X3205" i="2"/>
  <c r="W3205" i="2"/>
  <c r="X3204" i="2"/>
  <c r="W3204" i="2"/>
  <c r="X3203" i="2"/>
  <c r="W3203" i="2"/>
  <c r="X3202" i="2"/>
  <c r="W3202" i="2"/>
  <c r="X3201" i="2"/>
  <c r="W3201" i="2"/>
  <c r="X3200" i="2"/>
  <c r="W3200" i="2"/>
  <c r="X3199" i="2"/>
  <c r="W3199" i="2"/>
  <c r="X3198" i="2"/>
  <c r="W3198" i="2"/>
  <c r="X3197" i="2"/>
  <c r="W3197" i="2"/>
  <c r="X3196" i="2"/>
  <c r="W3196" i="2"/>
  <c r="X3195" i="2"/>
  <c r="W3195" i="2"/>
  <c r="X3194" i="2"/>
  <c r="W3194" i="2"/>
  <c r="X3193" i="2"/>
  <c r="W3193" i="2"/>
  <c r="X3192" i="2"/>
  <c r="W3192" i="2"/>
  <c r="X3191" i="2"/>
  <c r="W3191" i="2"/>
  <c r="X3190" i="2"/>
  <c r="W3190" i="2"/>
  <c r="X3189" i="2"/>
  <c r="W3189" i="2"/>
  <c r="X3188" i="2"/>
  <c r="W3188" i="2"/>
  <c r="X3187" i="2"/>
  <c r="W3187" i="2"/>
  <c r="X3186" i="2"/>
  <c r="W3186" i="2"/>
  <c r="X3185" i="2"/>
  <c r="W3185" i="2"/>
  <c r="X3184" i="2"/>
  <c r="W3184" i="2"/>
  <c r="X3183" i="2"/>
  <c r="W3183" i="2"/>
  <c r="X3182" i="2"/>
  <c r="W3182" i="2"/>
  <c r="X3181" i="2"/>
  <c r="W3181" i="2"/>
  <c r="X3180" i="2"/>
  <c r="W3180" i="2"/>
  <c r="X3179" i="2"/>
  <c r="W3179" i="2"/>
  <c r="X3178" i="2"/>
  <c r="W3178" i="2"/>
  <c r="X3177" i="2"/>
  <c r="W3177" i="2"/>
  <c r="X3176" i="2"/>
  <c r="W3176" i="2"/>
  <c r="X3175" i="2"/>
  <c r="W3175" i="2"/>
  <c r="X3174" i="2"/>
  <c r="W3174" i="2"/>
  <c r="X3173" i="2"/>
  <c r="W3173" i="2"/>
  <c r="X3172" i="2"/>
  <c r="W3172" i="2"/>
  <c r="X3171" i="2"/>
  <c r="W3171" i="2"/>
  <c r="X3170" i="2"/>
  <c r="W3170" i="2"/>
  <c r="X3169" i="2"/>
  <c r="W3169" i="2"/>
  <c r="X3168" i="2"/>
  <c r="W3168" i="2"/>
  <c r="X3167" i="2"/>
  <c r="W3167" i="2"/>
  <c r="X3166" i="2"/>
  <c r="W3166" i="2"/>
  <c r="X3165" i="2"/>
  <c r="W3165" i="2"/>
  <c r="X3164" i="2"/>
  <c r="W3164" i="2"/>
  <c r="X3163" i="2"/>
  <c r="W3163" i="2"/>
  <c r="X3162" i="2"/>
  <c r="W3162" i="2"/>
  <c r="X3161" i="2"/>
  <c r="W3161" i="2"/>
  <c r="X3160" i="2"/>
  <c r="W3160" i="2"/>
  <c r="X3159" i="2"/>
  <c r="W3159" i="2"/>
  <c r="X3158" i="2"/>
  <c r="W3158" i="2"/>
  <c r="X3157" i="2"/>
  <c r="W3157" i="2"/>
  <c r="X3156" i="2"/>
  <c r="W3156" i="2"/>
  <c r="X3155" i="2"/>
  <c r="W3155" i="2"/>
  <c r="X3154" i="2"/>
  <c r="W3154" i="2"/>
  <c r="X3153" i="2"/>
  <c r="W3153" i="2"/>
  <c r="X3152" i="2"/>
  <c r="W3152" i="2"/>
  <c r="X3151" i="2"/>
  <c r="W3151" i="2"/>
  <c r="X3150" i="2"/>
  <c r="W3150" i="2"/>
  <c r="X3149" i="2"/>
  <c r="W3149" i="2"/>
  <c r="X3148" i="2"/>
  <c r="W3148" i="2"/>
  <c r="X3147" i="2"/>
  <c r="W3147" i="2"/>
  <c r="X3146" i="2"/>
  <c r="W3146" i="2"/>
  <c r="X3145" i="2"/>
  <c r="W3145" i="2"/>
  <c r="X3144" i="2"/>
  <c r="W3144" i="2"/>
  <c r="X3143" i="2"/>
  <c r="W3143" i="2"/>
  <c r="X3142" i="2"/>
  <c r="W3142" i="2"/>
  <c r="X3141" i="2"/>
  <c r="W3141" i="2"/>
  <c r="X3140" i="2"/>
  <c r="W3140" i="2"/>
  <c r="X3139" i="2"/>
  <c r="W3139" i="2"/>
  <c r="X3138" i="2"/>
  <c r="W3138" i="2"/>
  <c r="X3137" i="2"/>
  <c r="W3137" i="2"/>
  <c r="X3136" i="2"/>
  <c r="W3136" i="2"/>
  <c r="X3135" i="2"/>
  <c r="W3135" i="2"/>
  <c r="X3134" i="2"/>
  <c r="W3134" i="2"/>
  <c r="X3133" i="2"/>
  <c r="W3133" i="2"/>
  <c r="X3132" i="2"/>
  <c r="W3132" i="2"/>
  <c r="X3131" i="2"/>
  <c r="W3131" i="2"/>
  <c r="X3130" i="2"/>
  <c r="W3130" i="2"/>
  <c r="X3129" i="2"/>
  <c r="W3129" i="2"/>
  <c r="X3128" i="2"/>
  <c r="W3128" i="2"/>
  <c r="X3127" i="2"/>
  <c r="W3127" i="2"/>
  <c r="X3126" i="2"/>
  <c r="W3126" i="2"/>
  <c r="X3125" i="2"/>
  <c r="W3125" i="2"/>
  <c r="X3124" i="2"/>
  <c r="W3124" i="2"/>
  <c r="X3123" i="2"/>
  <c r="W3123" i="2"/>
  <c r="X3122" i="2"/>
  <c r="W3122" i="2"/>
  <c r="X3121" i="2"/>
  <c r="W3121" i="2"/>
  <c r="X3120" i="2"/>
  <c r="W3120" i="2"/>
  <c r="X3119" i="2"/>
  <c r="W3119" i="2"/>
  <c r="X3118" i="2"/>
  <c r="W3118" i="2"/>
  <c r="X3117" i="2"/>
  <c r="W3117" i="2"/>
  <c r="X3116" i="2"/>
  <c r="W3116" i="2"/>
  <c r="X3115" i="2"/>
  <c r="W3115" i="2"/>
  <c r="X3114" i="2"/>
  <c r="W3114" i="2"/>
  <c r="X3113" i="2"/>
  <c r="W3113" i="2"/>
  <c r="X3112" i="2"/>
  <c r="W3112" i="2"/>
  <c r="X3111" i="2"/>
  <c r="W3111" i="2"/>
  <c r="X3110" i="2"/>
  <c r="W3110" i="2"/>
  <c r="X3109" i="2"/>
  <c r="W3109" i="2"/>
  <c r="X3108" i="2"/>
  <c r="W3108" i="2"/>
  <c r="X3107" i="2"/>
  <c r="W3107" i="2"/>
  <c r="X3106" i="2"/>
  <c r="W3106" i="2"/>
  <c r="X3105" i="2"/>
  <c r="W3105" i="2"/>
  <c r="X3104" i="2"/>
  <c r="W3104" i="2"/>
  <c r="X3103" i="2"/>
  <c r="W3103" i="2"/>
  <c r="X3102" i="2"/>
  <c r="W3102" i="2"/>
  <c r="X3101" i="2"/>
  <c r="W3101" i="2"/>
  <c r="X3100" i="2"/>
  <c r="W3100" i="2"/>
  <c r="X3099" i="2"/>
  <c r="W3099" i="2"/>
  <c r="X3098" i="2"/>
  <c r="W3098" i="2"/>
  <c r="X3097" i="2"/>
  <c r="W3097" i="2"/>
  <c r="X3096" i="2"/>
  <c r="W3096" i="2"/>
  <c r="X3095" i="2"/>
  <c r="W3095" i="2"/>
  <c r="X3094" i="2"/>
  <c r="W3094" i="2"/>
  <c r="X3093" i="2"/>
  <c r="W3093" i="2"/>
  <c r="X3092" i="2"/>
  <c r="W3092" i="2"/>
  <c r="X3091" i="2"/>
  <c r="W3091" i="2"/>
  <c r="X3090" i="2"/>
  <c r="W3090" i="2"/>
  <c r="X3089" i="2"/>
  <c r="W3089" i="2"/>
  <c r="X3088" i="2"/>
  <c r="W3088" i="2"/>
  <c r="X3087" i="2"/>
  <c r="W3087" i="2"/>
  <c r="X3086" i="2"/>
  <c r="W3086" i="2"/>
  <c r="X3085" i="2"/>
  <c r="W3085" i="2"/>
  <c r="X3084" i="2"/>
  <c r="W3084" i="2"/>
  <c r="X3083" i="2"/>
  <c r="W3083" i="2"/>
  <c r="X3082" i="2"/>
  <c r="W3082" i="2"/>
  <c r="X3081" i="2"/>
  <c r="W3081" i="2"/>
  <c r="X3080" i="2"/>
  <c r="W3080" i="2"/>
  <c r="X3079" i="2"/>
  <c r="W3079" i="2"/>
  <c r="X3078" i="2"/>
  <c r="W3078" i="2"/>
  <c r="X3077" i="2"/>
  <c r="W3077" i="2"/>
  <c r="X3076" i="2"/>
  <c r="W3076" i="2"/>
  <c r="X3075" i="2"/>
  <c r="W3075" i="2"/>
  <c r="X3074" i="2"/>
  <c r="W3074" i="2"/>
  <c r="X3073" i="2"/>
  <c r="W3073" i="2"/>
  <c r="X3072" i="2"/>
  <c r="W3072" i="2"/>
  <c r="X3071" i="2"/>
  <c r="W3071" i="2"/>
  <c r="X3070" i="2"/>
  <c r="W3070" i="2"/>
  <c r="X3069" i="2"/>
  <c r="W3069" i="2"/>
  <c r="X3068" i="2"/>
  <c r="W3068" i="2"/>
  <c r="X3067" i="2"/>
  <c r="W3067" i="2"/>
  <c r="X3066" i="2"/>
  <c r="W3066" i="2"/>
  <c r="X3065" i="2"/>
  <c r="W3065" i="2"/>
  <c r="X3064" i="2"/>
  <c r="W3064" i="2"/>
  <c r="X3063" i="2"/>
  <c r="W3063" i="2"/>
  <c r="X3062" i="2"/>
  <c r="W3062" i="2"/>
  <c r="X3061" i="2"/>
  <c r="W3061" i="2"/>
  <c r="X3060" i="2"/>
  <c r="W3060" i="2"/>
  <c r="X3059" i="2"/>
  <c r="W3059" i="2"/>
  <c r="X3058" i="2"/>
  <c r="W3058" i="2"/>
  <c r="X3057" i="2"/>
  <c r="W3057" i="2"/>
  <c r="X3056" i="2"/>
  <c r="W3056" i="2"/>
  <c r="X3055" i="2"/>
  <c r="W3055" i="2"/>
  <c r="X3054" i="2"/>
  <c r="W3054" i="2"/>
  <c r="X3053" i="2"/>
  <c r="W3053" i="2"/>
  <c r="X3052" i="2"/>
  <c r="W3052" i="2"/>
  <c r="X3051" i="2"/>
  <c r="W3051" i="2"/>
  <c r="X3050" i="2"/>
  <c r="W3050" i="2"/>
  <c r="X3049" i="2"/>
  <c r="W3049" i="2"/>
  <c r="X3048" i="2"/>
  <c r="W3048" i="2"/>
  <c r="X3047" i="2"/>
  <c r="W3047" i="2"/>
  <c r="X3046" i="2"/>
  <c r="W3046" i="2"/>
  <c r="X3045" i="2"/>
  <c r="W3045" i="2"/>
  <c r="X3044" i="2"/>
  <c r="W3044" i="2"/>
  <c r="X3043" i="2"/>
  <c r="W3043" i="2"/>
  <c r="X3042" i="2"/>
  <c r="W3042" i="2"/>
  <c r="X3041" i="2"/>
  <c r="W3041" i="2"/>
  <c r="X3040" i="2"/>
  <c r="W3040" i="2"/>
  <c r="X3039" i="2"/>
  <c r="W3039" i="2"/>
  <c r="X3038" i="2"/>
  <c r="W3038" i="2"/>
  <c r="X3037" i="2"/>
  <c r="W3037" i="2"/>
  <c r="X3036" i="2"/>
  <c r="W3036" i="2"/>
  <c r="X3035" i="2"/>
  <c r="W3035" i="2"/>
  <c r="X3034" i="2"/>
  <c r="W3034" i="2"/>
  <c r="X3033" i="2"/>
  <c r="W3033" i="2"/>
  <c r="X3032" i="2"/>
  <c r="W3032" i="2"/>
  <c r="X3031" i="2"/>
  <c r="W3031" i="2"/>
  <c r="X3030" i="2"/>
  <c r="W3030" i="2"/>
  <c r="X3029" i="2"/>
  <c r="W3029" i="2"/>
  <c r="X3028" i="2"/>
  <c r="W3028" i="2"/>
  <c r="X3027" i="2"/>
  <c r="W3027" i="2"/>
  <c r="X3026" i="2"/>
  <c r="W3026" i="2"/>
  <c r="X3025" i="2"/>
  <c r="W3025" i="2"/>
  <c r="X3024" i="2"/>
  <c r="W3024" i="2"/>
  <c r="X3023" i="2"/>
  <c r="W3023" i="2"/>
  <c r="X3022" i="2"/>
  <c r="W3022" i="2"/>
  <c r="X3021" i="2"/>
  <c r="W3021" i="2"/>
  <c r="X3020" i="2"/>
  <c r="W3020" i="2"/>
  <c r="X3019" i="2"/>
  <c r="W3019" i="2"/>
  <c r="X3018" i="2"/>
  <c r="W3018" i="2"/>
  <c r="X3017" i="2"/>
  <c r="W3017" i="2"/>
  <c r="X3016" i="2"/>
  <c r="W3016" i="2"/>
  <c r="X3015" i="2"/>
  <c r="W3015" i="2"/>
  <c r="X3014" i="2"/>
  <c r="W3014" i="2"/>
  <c r="X3013" i="2"/>
  <c r="W3013" i="2"/>
  <c r="X3012" i="2"/>
  <c r="W3012" i="2"/>
  <c r="X3011" i="2"/>
  <c r="W3011" i="2"/>
  <c r="X3010" i="2"/>
  <c r="W3010" i="2"/>
  <c r="X3009" i="2"/>
  <c r="W3009" i="2"/>
  <c r="X3008" i="2"/>
  <c r="W3008" i="2"/>
  <c r="X3007" i="2"/>
  <c r="W3007" i="2"/>
  <c r="X3006" i="2"/>
  <c r="W3006" i="2"/>
  <c r="X3005" i="2"/>
  <c r="W3005" i="2"/>
  <c r="X3004" i="2"/>
  <c r="W3004" i="2"/>
  <c r="X3003" i="2"/>
  <c r="W3003" i="2"/>
  <c r="X3002" i="2"/>
  <c r="W3002" i="2"/>
  <c r="X3001" i="2"/>
  <c r="W3001" i="2"/>
  <c r="X3000" i="2"/>
  <c r="W3000" i="2"/>
  <c r="X2999" i="2"/>
  <c r="W2999" i="2"/>
  <c r="X2998" i="2"/>
  <c r="W2998" i="2"/>
  <c r="X2997" i="2"/>
  <c r="W2997" i="2"/>
  <c r="X2996" i="2"/>
  <c r="W2996" i="2"/>
  <c r="X2995" i="2"/>
  <c r="W2995" i="2"/>
  <c r="X2994" i="2"/>
  <c r="W2994" i="2"/>
  <c r="X2993" i="2"/>
  <c r="W2993" i="2"/>
  <c r="X2992" i="2"/>
  <c r="W2992" i="2"/>
  <c r="X2991" i="2"/>
  <c r="W2991" i="2"/>
  <c r="X2990" i="2"/>
  <c r="W2990" i="2"/>
  <c r="X2989" i="2"/>
  <c r="W2989" i="2"/>
  <c r="X2988" i="2"/>
  <c r="W2988" i="2"/>
  <c r="X2987" i="2"/>
  <c r="W2987" i="2"/>
  <c r="X2986" i="2"/>
  <c r="W2986" i="2"/>
  <c r="X2985" i="2"/>
  <c r="W2985" i="2"/>
  <c r="X2984" i="2"/>
  <c r="W2984" i="2"/>
  <c r="X2983" i="2"/>
  <c r="W2983" i="2"/>
  <c r="X2982" i="2"/>
  <c r="W2982" i="2"/>
  <c r="X2981" i="2"/>
  <c r="W2981" i="2"/>
  <c r="X2980" i="2"/>
  <c r="W2980" i="2"/>
  <c r="X2979" i="2"/>
  <c r="W2979" i="2"/>
  <c r="X2978" i="2"/>
  <c r="W2978" i="2"/>
  <c r="X2977" i="2"/>
  <c r="W2977" i="2"/>
  <c r="X2976" i="2"/>
  <c r="W2976" i="2"/>
  <c r="X2975" i="2"/>
  <c r="W2975" i="2"/>
  <c r="X2974" i="2"/>
  <c r="W2974" i="2"/>
  <c r="X2973" i="2"/>
  <c r="W2973" i="2"/>
  <c r="X2972" i="2"/>
  <c r="W2972" i="2"/>
  <c r="X2971" i="2"/>
  <c r="W2971" i="2"/>
  <c r="X2970" i="2"/>
  <c r="W2970" i="2"/>
  <c r="X2969" i="2"/>
  <c r="W2969" i="2"/>
  <c r="X2968" i="2"/>
  <c r="W2968" i="2"/>
  <c r="X2967" i="2"/>
  <c r="W2967" i="2"/>
  <c r="X2966" i="2"/>
  <c r="W2966" i="2"/>
  <c r="X2965" i="2"/>
  <c r="W2965" i="2"/>
  <c r="X2964" i="2"/>
  <c r="W2964" i="2"/>
  <c r="X2963" i="2"/>
  <c r="W2963" i="2"/>
  <c r="X2962" i="2"/>
  <c r="W2962" i="2"/>
  <c r="X2961" i="2"/>
  <c r="W2961" i="2"/>
  <c r="X2960" i="2"/>
  <c r="W2960" i="2"/>
  <c r="X2959" i="2"/>
  <c r="W2959" i="2"/>
  <c r="X2958" i="2"/>
  <c r="W2958" i="2"/>
  <c r="X2957" i="2"/>
  <c r="W2957" i="2"/>
  <c r="X2956" i="2"/>
  <c r="W2956" i="2"/>
  <c r="X2955" i="2"/>
  <c r="W2955" i="2"/>
  <c r="X2954" i="2"/>
  <c r="W2954" i="2"/>
  <c r="X2953" i="2"/>
  <c r="W2953" i="2"/>
  <c r="X2952" i="2"/>
  <c r="W2952" i="2"/>
  <c r="X2951" i="2"/>
  <c r="W2951" i="2"/>
  <c r="X2950" i="2"/>
  <c r="W2950" i="2"/>
  <c r="X2949" i="2"/>
  <c r="W2949" i="2"/>
  <c r="X2948" i="2"/>
  <c r="W2948" i="2"/>
  <c r="X2947" i="2"/>
  <c r="W2947" i="2"/>
  <c r="X2946" i="2"/>
  <c r="W2946" i="2"/>
  <c r="X2945" i="2"/>
  <c r="W2945" i="2"/>
  <c r="X2944" i="2"/>
  <c r="W2944" i="2"/>
  <c r="X2943" i="2"/>
  <c r="W2943" i="2"/>
  <c r="X2942" i="2"/>
  <c r="W2942" i="2"/>
  <c r="X2941" i="2"/>
  <c r="W2941" i="2"/>
  <c r="X2940" i="2"/>
  <c r="W2940" i="2"/>
  <c r="X2939" i="2"/>
  <c r="W2939" i="2"/>
  <c r="X2938" i="2"/>
  <c r="W2938" i="2"/>
  <c r="X2937" i="2"/>
  <c r="W2937" i="2"/>
  <c r="X2936" i="2"/>
  <c r="W2936" i="2"/>
  <c r="X2935" i="2"/>
  <c r="W2935" i="2"/>
  <c r="X2934" i="2"/>
  <c r="W2934" i="2"/>
  <c r="X2933" i="2"/>
  <c r="W2933" i="2"/>
  <c r="X2932" i="2"/>
  <c r="W2932" i="2"/>
  <c r="X2931" i="2"/>
  <c r="W2931" i="2"/>
  <c r="X2930" i="2"/>
  <c r="W2930" i="2"/>
  <c r="X2929" i="2"/>
  <c r="W2929" i="2"/>
  <c r="X2928" i="2"/>
  <c r="W2928" i="2"/>
  <c r="X2927" i="2"/>
  <c r="W2927" i="2"/>
  <c r="X2926" i="2"/>
  <c r="W2926" i="2"/>
  <c r="X2925" i="2"/>
  <c r="W2925" i="2"/>
  <c r="X2924" i="2"/>
  <c r="W2924" i="2"/>
  <c r="X2923" i="2"/>
  <c r="W2923" i="2"/>
  <c r="X2922" i="2"/>
  <c r="W2922" i="2"/>
  <c r="X2921" i="2"/>
  <c r="W2921" i="2"/>
  <c r="X2920" i="2"/>
  <c r="W2920" i="2"/>
  <c r="X2919" i="2"/>
  <c r="W2919" i="2"/>
  <c r="X2918" i="2"/>
  <c r="W2918" i="2"/>
  <c r="X2917" i="2"/>
  <c r="W2917" i="2"/>
  <c r="X2916" i="2"/>
  <c r="W2916" i="2"/>
  <c r="X2915" i="2"/>
  <c r="W2915" i="2"/>
  <c r="X2914" i="2"/>
  <c r="W2914" i="2"/>
  <c r="X2913" i="2"/>
  <c r="W2913" i="2"/>
  <c r="X2912" i="2"/>
  <c r="W2912" i="2"/>
  <c r="X2911" i="2"/>
  <c r="W2911" i="2"/>
  <c r="X2910" i="2"/>
  <c r="W2910" i="2"/>
  <c r="X2909" i="2"/>
  <c r="W2909" i="2"/>
  <c r="X2908" i="2"/>
  <c r="W2908" i="2"/>
  <c r="X2907" i="2"/>
  <c r="W2907" i="2"/>
  <c r="X2906" i="2"/>
  <c r="W2906" i="2"/>
  <c r="X2905" i="2"/>
  <c r="W2905" i="2"/>
  <c r="X2904" i="2"/>
  <c r="W2904" i="2"/>
  <c r="X2903" i="2"/>
  <c r="W2903" i="2"/>
  <c r="X2902" i="2"/>
  <c r="W2902" i="2"/>
  <c r="X2901" i="2"/>
  <c r="W2901" i="2"/>
  <c r="X2900" i="2"/>
  <c r="W2900" i="2"/>
  <c r="X2899" i="2"/>
  <c r="W2899" i="2"/>
  <c r="X2898" i="2"/>
  <c r="W2898" i="2"/>
  <c r="X2897" i="2"/>
  <c r="W2897" i="2"/>
  <c r="X2896" i="2"/>
  <c r="W2896" i="2"/>
  <c r="X2895" i="2"/>
  <c r="W2895" i="2"/>
  <c r="X2894" i="2"/>
  <c r="W2894" i="2"/>
  <c r="X2893" i="2"/>
  <c r="W2893" i="2"/>
  <c r="X2892" i="2"/>
  <c r="W2892" i="2"/>
  <c r="X2891" i="2"/>
  <c r="W2891" i="2"/>
  <c r="X2890" i="2"/>
  <c r="W2890" i="2"/>
  <c r="X2889" i="2"/>
  <c r="W2889" i="2"/>
  <c r="X2888" i="2"/>
  <c r="W2888" i="2"/>
  <c r="X2887" i="2"/>
  <c r="W2887" i="2"/>
  <c r="X2886" i="2"/>
  <c r="W2886" i="2"/>
  <c r="X2885" i="2"/>
  <c r="W2885" i="2"/>
  <c r="X2884" i="2"/>
  <c r="W2884" i="2"/>
  <c r="X2883" i="2"/>
  <c r="W2883" i="2"/>
  <c r="X2882" i="2"/>
  <c r="W2882" i="2"/>
  <c r="X2881" i="2"/>
  <c r="W2881" i="2"/>
  <c r="X2880" i="2"/>
  <c r="W2880" i="2"/>
  <c r="X2879" i="2"/>
  <c r="W2879" i="2"/>
  <c r="X2878" i="2"/>
  <c r="W2878" i="2"/>
  <c r="X2877" i="2"/>
  <c r="W2877" i="2"/>
  <c r="X2876" i="2"/>
  <c r="W2876" i="2"/>
  <c r="X2875" i="2"/>
  <c r="W2875" i="2"/>
  <c r="X2874" i="2"/>
  <c r="W2874" i="2"/>
  <c r="X2873" i="2"/>
  <c r="W2873" i="2"/>
  <c r="X2872" i="2"/>
  <c r="W2872" i="2"/>
  <c r="X2871" i="2"/>
  <c r="W2871" i="2"/>
  <c r="X2870" i="2"/>
  <c r="W2870" i="2"/>
  <c r="X2869" i="2"/>
  <c r="W2869" i="2"/>
  <c r="X2868" i="2"/>
  <c r="W2868" i="2"/>
  <c r="X2867" i="2"/>
  <c r="W2867" i="2"/>
  <c r="X2866" i="2"/>
  <c r="W2866" i="2"/>
  <c r="X2865" i="2"/>
  <c r="W2865" i="2"/>
  <c r="X2864" i="2"/>
  <c r="W2864" i="2"/>
  <c r="X2863" i="2"/>
  <c r="W2863" i="2"/>
  <c r="X2862" i="2"/>
  <c r="W2862" i="2"/>
  <c r="X2861" i="2"/>
  <c r="W2861" i="2"/>
  <c r="X2860" i="2"/>
  <c r="W2860" i="2"/>
  <c r="X2859" i="2"/>
  <c r="W2859" i="2"/>
  <c r="X2858" i="2"/>
  <c r="W2858" i="2"/>
  <c r="X2857" i="2"/>
  <c r="W2857" i="2"/>
  <c r="X2856" i="2"/>
  <c r="W2856" i="2"/>
  <c r="X2855" i="2"/>
  <c r="W2855" i="2"/>
  <c r="X2854" i="2"/>
  <c r="W2854" i="2"/>
  <c r="X2853" i="2"/>
  <c r="W2853" i="2"/>
  <c r="X2852" i="2"/>
  <c r="W2852" i="2"/>
  <c r="X2851" i="2"/>
  <c r="W2851" i="2"/>
  <c r="X2850" i="2"/>
  <c r="W2850" i="2"/>
  <c r="X2849" i="2"/>
  <c r="W2849" i="2"/>
  <c r="X2848" i="2"/>
  <c r="W2848" i="2"/>
  <c r="X2847" i="2"/>
  <c r="W2847" i="2"/>
  <c r="X2846" i="2"/>
  <c r="W2846" i="2"/>
  <c r="X2845" i="2"/>
  <c r="W2845" i="2"/>
  <c r="X2844" i="2"/>
  <c r="W2844" i="2"/>
  <c r="X2843" i="2"/>
  <c r="W2843" i="2"/>
  <c r="X2842" i="2"/>
  <c r="W2842" i="2"/>
  <c r="X2841" i="2"/>
  <c r="W2841" i="2"/>
  <c r="X2840" i="2"/>
  <c r="W2840" i="2"/>
  <c r="X2839" i="2"/>
  <c r="W2839" i="2"/>
  <c r="X2838" i="2"/>
  <c r="W2838" i="2"/>
  <c r="X2837" i="2"/>
  <c r="W2837" i="2"/>
  <c r="X2836" i="2"/>
  <c r="W2836" i="2"/>
  <c r="X2835" i="2"/>
  <c r="W2835" i="2"/>
  <c r="X2834" i="2"/>
  <c r="W2834" i="2"/>
  <c r="X2833" i="2"/>
  <c r="W2833" i="2"/>
  <c r="X2832" i="2"/>
  <c r="W2832" i="2"/>
  <c r="X2831" i="2"/>
  <c r="W2831" i="2"/>
  <c r="X2830" i="2"/>
  <c r="W2830" i="2"/>
  <c r="X2829" i="2"/>
  <c r="W2829" i="2"/>
  <c r="X2828" i="2"/>
  <c r="W2828" i="2"/>
  <c r="X2827" i="2"/>
  <c r="W2827" i="2"/>
  <c r="X2826" i="2"/>
  <c r="W2826" i="2"/>
  <c r="X2825" i="2"/>
  <c r="W2825" i="2"/>
  <c r="X2824" i="2"/>
  <c r="W2824" i="2"/>
  <c r="X2823" i="2"/>
  <c r="W2823" i="2"/>
  <c r="X2822" i="2"/>
  <c r="W2822" i="2"/>
  <c r="X2821" i="2"/>
  <c r="W2821" i="2"/>
  <c r="X2820" i="2"/>
  <c r="W2820" i="2"/>
  <c r="X2819" i="2"/>
  <c r="W2819" i="2"/>
  <c r="X2818" i="2"/>
  <c r="W2818" i="2"/>
  <c r="X2817" i="2"/>
  <c r="W2817" i="2"/>
  <c r="X2816" i="2"/>
  <c r="W2816" i="2"/>
  <c r="X2815" i="2"/>
  <c r="W2815" i="2"/>
  <c r="X2814" i="2"/>
  <c r="W2814" i="2"/>
  <c r="X2813" i="2"/>
  <c r="W2813" i="2"/>
  <c r="X2812" i="2"/>
  <c r="W2812" i="2"/>
  <c r="X2811" i="2"/>
  <c r="W2811" i="2"/>
  <c r="X2810" i="2"/>
  <c r="W2810" i="2"/>
  <c r="X2809" i="2"/>
  <c r="W2809" i="2"/>
  <c r="X2808" i="2"/>
  <c r="W2808" i="2"/>
  <c r="X2807" i="2"/>
  <c r="W2807" i="2"/>
  <c r="X2806" i="2"/>
  <c r="W2806" i="2"/>
  <c r="X2805" i="2"/>
  <c r="W2805" i="2"/>
  <c r="X2804" i="2"/>
  <c r="W2804" i="2"/>
  <c r="X2803" i="2"/>
  <c r="W2803" i="2"/>
  <c r="X2802" i="2"/>
  <c r="W2802" i="2"/>
  <c r="X2801" i="2"/>
  <c r="W2801" i="2"/>
  <c r="X2800" i="2"/>
  <c r="W2800" i="2"/>
  <c r="X2799" i="2"/>
  <c r="W2799" i="2"/>
  <c r="X2798" i="2"/>
  <c r="W2798" i="2"/>
  <c r="X2797" i="2"/>
  <c r="W2797" i="2"/>
  <c r="X2796" i="2"/>
  <c r="W2796" i="2"/>
  <c r="X2795" i="2"/>
  <c r="W2795" i="2"/>
  <c r="X2794" i="2"/>
  <c r="W2794" i="2"/>
  <c r="X2793" i="2"/>
  <c r="W2793" i="2"/>
  <c r="X2792" i="2"/>
  <c r="W2792" i="2"/>
  <c r="X2791" i="2"/>
  <c r="W2791" i="2"/>
  <c r="X2790" i="2"/>
  <c r="W2790" i="2"/>
  <c r="X2789" i="2"/>
  <c r="W2789" i="2"/>
  <c r="X2788" i="2"/>
  <c r="W2788" i="2"/>
  <c r="X2787" i="2"/>
  <c r="W2787" i="2"/>
  <c r="X2786" i="2"/>
  <c r="W2786" i="2"/>
  <c r="X2785" i="2"/>
  <c r="W2785" i="2"/>
  <c r="X2784" i="2"/>
  <c r="W2784" i="2"/>
  <c r="X2783" i="2"/>
  <c r="W2783" i="2"/>
  <c r="X2782" i="2"/>
  <c r="W2782" i="2"/>
  <c r="X2781" i="2"/>
  <c r="W2781" i="2"/>
  <c r="X2780" i="2"/>
  <c r="W2780" i="2"/>
  <c r="X2779" i="2"/>
  <c r="W2779" i="2"/>
  <c r="X2778" i="2"/>
  <c r="W2778" i="2"/>
  <c r="X2777" i="2"/>
  <c r="W2777" i="2"/>
  <c r="X2776" i="2"/>
  <c r="W2776" i="2"/>
  <c r="X2775" i="2"/>
  <c r="W2775" i="2"/>
  <c r="X2774" i="2"/>
  <c r="W2774" i="2"/>
  <c r="X2773" i="2"/>
  <c r="W2773" i="2"/>
  <c r="X2772" i="2"/>
  <c r="W2772" i="2"/>
  <c r="X2771" i="2"/>
  <c r="W2771" i="2"/>
  <c r="X2770" i="2"/>
  <c r="W2770" i="2"/>
  <c r="X2769" i="2"/>
  <c r="W2769" i="2"/>
  <c r="X2768" i="2"/>
  <c r="W2768" i="2"/>
  <c r="X2767" i="2"/>
  <c r="W2767" i="2"/>
  <c r="X2766" i="2"/>
  <c r="W2766" i="2"/>
  <c r="X2765" i="2"/>
  <c r="W2765" i="2"/>
  <c r="X2764" i="2"/>
  <c r="W2764" i="2"/>
  <c r="X2763" i="2"/>
  <c r="W2763" i="2"/>
  <c r="X2762" i="2"/>
  <c r="W2762" i="2"/>
  <c r="X2761" i="2"/>
  <c r="W2761" i="2"/>
  <c r="X2760" i="2"/>
  <c r="W2760" i="2"/>
  <c r="X2759" i="2"/>
  <c r="W2759" i="2"/>
  <c r="X2758" i="2"/>
  <c r="W2758" i="2"/>
  <c r="X2757" i="2"/>
  <c r="W2757" i="2"/>
  <c r="X2756" i="2"/>
  <c r="W2756" i="2"/>
  <c r="X2755" i="2"/>
  <c r="W2755" i="2"/>
  <c r="X2754" i="2"/>
  <c r="W2754" i="2"/>
  <c r="X2753" i="2"/>
  <c r="W2753" i="2"/>
  <c r="X2752" i="2"/>
  <c r="W2752" i="2"/>
  <c r="X2751" i="2"/>
  <c r="W2751" i="2"/>
  <c r="X2750" i="2"/>
  <c r="W2750" i="2"/>
  <c r="X2749" i="2"/>
  <c r="W2749" i="2"/>
  <c r="X2748" i="2"/>
  <c r="W2748" i="2"/>
  <c r="X2747" i="2"/>
  <c r="W2747" i="2"/>
  <c r="X2746" i="2"/>
  <c r="W2746" i="2"/>
  <c r="X2745" i="2"/>
  <c r="W2745" i="2"/>
  <c r="X2744" i="2"/>
  <c r="W2744" i="2"/>
  <c r="X2743" i="2"/>
  <c r="W2743" i="2"/>
  <c r="X2742" i="2"/>
  <c r="W2742" i="2"/>
  <c r="X2741" i="2"/>
  <c r="W2741" i="2"/>
  <c r="X2740" i="2"/>
  <c r="W2740" i="2"/>
  <c r="X2739" i="2"/>
  <c r="W2739" i="2"/>
  <c r="X2738" i="2"/>
  <c r="W2738" i="2"/>
  <c r="X2737" i="2"/>
  <c r="W2737" i="2"/>
  <c r="X2736" i="2"/>
  <c r="W2736" i="2"/>
  <c r="X2735" i="2"/>
  <c r="W2735" i="2"/>
  <c r="X2734" i="2"/>
  <c r="W2734" i="2"/>
  <c r="X2733" i="2"/>
  <c r="W2733" i="2"/>
  <c r="X2732" i="2"/>
  <c r="W2732" i="2"/>
  <c r="X2731" i="2"/>
  <c r="W2731" i="2"/>
  <c r="X2730" i="2"/>
  <c r="W2730" i="2"/>
  <c r="X2729" i="2"/>
  <c r="W2729" i="2"/>
  <c r="X2728" i="2"/>
  <c r="W2728" i="2"/>
  <c r="X2727" i="2"/>
  <c r="W2727" i="2"/>
  <c r="X2726" i="2"/>
  <c r="W2726" i="2"/>
  <c r="X2725" i="2"/>
  <c r="W2725" i="2"/>
  <c r="X2724" i="2"/>
  <c r="W2724" i="2"/>
  <c r="X2723" i="2"/>
  <c r="W2723" i="2"/>
  <c r="X2722" i="2"/>
  <c r="W2722" i="2"/>
  <c r="X2721" i="2"/>
  <c r="W2721" i="2"/>
  <c r="X2720" i="2"/>
  <c r="W2720" i="2"/>
  <c r="X2719" i="2"/>
  <c r="W2719" i="2"/>
  <c r="X2718" i="2"/>
  <c r="W2718" i="2"/>
  <c r="X2717" i="2"/>
  <c r="W2717" i="2"/>
  <c r="X2716" i="2"/>
  <c r="W2716" i="2"/>
  <c r="X2715" i="2"/>
  <c r="W2715" i="2"/>
  <c r="X2714" i="2"/>
  <c r="W2714" i="2"/>
  <c r="X2713" i="2"/>
  <c r="W2713" i="2"/>
  <c r="X2712" i="2"/>
  <c r="W2712" i="2"/>
  <c r="X2711" i="2"/>
  <c r="W2711" i="2"/>
  <c r="X2710" i="2"/>
  <c r="W2710" i="2"/>
  <c r="X2709" i="2"/>
  <c r="W2709" i="2"/>
  <c r="X2708" i="2"/>
  <c r="W2708" i="2"/>
  <c r="X2707" i="2"/>
  <c r="W2707" i="2"/>
  <c r="X2706" i="2"/>
  <c r="W2706" i="2"/>
  <c r="X2705" i="2"/>
  <c r="W2705" i="2"/>
  <c r="X2704" i="2"/>
  <c r="W2704" i="2"/>
  <c r="X2703" i="2"/>
  <c r="W2703" i="2"/>
  <c r="X2702" i="2"/>
  <c r="W2702" i="2"/>
  <c r="X2701" i="2"/>
  <c r="W2701" i="2"/>
  <c r="X2700" i="2"/>
  <c r="W2700" i="2"/>
  <c r="X2699" i="2"/>
  <c r="W2699" i="2"/>
  <c r="X2698" i="2"/>
  <c r="W2698" i="2"/>
  <c r="X2697" i="2"/>
  <c r="W2697" i="2"/>
  <c r="X2696" i="2"/>
  <c r="W2696" i="2"/>
  <c r="X2695" i="2"/>
  <c r="W2695" i="2"/>
  <c r="X2694" i="2"/>
  <c r="W2694" i="2"/>
  <c r="X2693" i="2"/>
  <c r="W2693" i="2"/>
  <c r="X2692" i="2"/>
  <c r="W2692" i="2"/>
  <c r="X2691" i="2"/>
  <c r="W2691" i="2"/>
  <c r="X2690" i="2"/>
  <c r="W2690" i="2"/>
  <c r="X2689" i="2"/>
  <c r="W2689" i="2"/>
  <c r="X2688" i="2"/>
  <c r="W2688" i="2"/>
  <c r="X2687" i="2"/>
  <c r="W2687" i="2"/>
  <c r="X2686" i="2"/>
  <c r="W2686" i="2"/>
  <c r="X2685" i="2"/>
  <c r="W2685" i="2"/>
  <c r="X2684" i="2"/>
  <c r="W2684" i="2"/>
  <c r="X2683" i="2"/>
  <c r="W2683" i="2"/>
  <c r="X2682" i="2"/>
  <c r="W2682" i="2"/>
  <c r="X2681" i="2"/>
  <c r="W2681" i="2"/>
  <c r="X2680" i="2"/>
  <c r="W2680" i="2"/>
  <c r="X2679" i="2"/>
  <c r="W2679" i="2"/>
  <c r="X2678" i="2"/>
  <c r="W2678" i="2"/>
  <c r="X2677" i="2"/>
  <c r="W2677" i="2"/>
  <c r="X2676" i="2"/>
  <c r="W2676" i="2"/>
  <c r="X2675" i="2"/>
  <c r="W2675" i="2"/>
  <c r="X2674" i="2"/>
  <c r="W2674" i="2"/>
  <c r="X2673" i="2"/>
  <c r="W2673" i="2"/>
  <c r="X2672" i="2"/>
  <c r="W2672" i="2"/>
  <c r="X2671" i="2"/>
  <c r="W2671" i="2"/>
  <c r="X2670" i="2"/>
  <c r="W2670" i="2"/>
  <c r="X2669" i="2"/>
  <c r="W2669" i="2"/>
  <c r="X2668" i="2"/>
  <c r="W2668" i="2"/>
  <c r="X2667" i="2"/>
  <c r="W2667" i="2"/>
  <c r="X2666" i="2"/>
  <c r="W2666" i="2"/>
  <c r="X2665" i="2"/>
  <c r="W2665" i="2"/>
  <c r="X2664" i="2"/>
  <c r="W2664" i="2"/>
  <c r="X2663" i="2"/>
  <c r="W2663" i="2"/>
  <c r="X2662" i="2"/>
  <c r="W2662" i="2"/>
  <c r="X2661" i="2"/>
  <c r="W2661" i="2"/>
  <c r="X2660" i="2"/>
  <c r="W2660" i="2"/>
  <c r="X2659" i="2"/>
  <c r="W2659" i="2"/>
  <c r="X2658" i="2"/>
  <c r="W2658" i="2"/>
  <c r="X2657" i="2"/>
  <c r="W2657" i="2"/>
  <c r="X2656" i="2"/>
  <c r="W2656" i="2"/>
  <c r="X2655" i="2"/>
  <c r="W2655" i="2"/>
  <c r="X2654" i="2"/>
  <c r="W2654" i="2"/>
  <c r="X2653" i="2"/>
  <c r="W2653" i="2"/>
  <c r="X2652" i="2"/>
  <c r="W2652" i="2"/>
  <c r="X2651" i="2"/>
  <c r="W2651" i="2"/>
  <c r="X2650" i="2"/>
  <c r="W2650" i="2"/>
  <c r="X2649" i="2"/>
  <c r="W2649" i="2"/>
  <c r="X2648" i="2"/>
  <c r="W2648" i="2"/>
  <c r="X2647" i="2"/>
  <c r="W2647" i="2"/>
  <c r="X2646" i="2"/>
  <c r="W2646" i="2"/>
  <c r="X2645" i="2"/>
  <c r="W2645" i="2"/>
  <c r="X2644" i="2"/>
  <c r="W2644" i="2"/>
  <c r="X2643" i="2"/>
  <c r="W2643" i="2"/>
  <c r="X2642" i="2"/>
  <c r="W2642" i="2"/>
  <c r="X2641" i="2"/>
  <c r="W2641" i="2"/>
  <c r="X2640" i="2"/>
  <c r="W2640" i="2"/>
  <c r="X2639" i="2"/>
  <c r="W2639" i="2"/>
  <c r="X2638" i="2"/>
  <c r="W2638" i="2"/>
  <c r="X2637" i="2"/>
  <c r="W2637" i="2"/>
  <c r="X2636" i="2"/>
  <c r="W2636" i="2"/>
  <c r="X2635" i="2"/>
  <c r="W2635" i="2"/>
  <c r="X2634" i="2"/>
  <c r="W2634" i="2"/>
  <c r="X2633" i="2"/>
  <c r="W2633" i="2"/>
  <c r="X2632" i="2"/>
  <c r="W2632" i="2"/>
  <c r="X2631" i="2"/>
  <c r="W2631" i="2"/>
  <c r="X2630" i="2"/>
  <c r="W2630" i="2"/>
  <c r="X2629" i="2"/>
  <c r="W2629" i="2"/>
  <c r="X2628" i="2"/>
  <c r="W2628" i="2"/>
  <c r="X2627" i="2"/>
  <c r="W2627" i="2"/>
  <c r="X2626" i="2"/>
  <c r="W2626" i="2"/>
  <c r="X2625" i="2"/>
  <c r="W2625" i="2"/>
  <c r="X2624" i="2"/>
  <c r="W2624" i="2"/>
  <c r="X2623" i="2"/>
  <c r="W2623" i="2"/>
  <c r="X2622" i="2"/>
  <c r="W2622" i="2"/>
  <c r="X2621" i="2"/>
  <c r="W2621" i="2"/>
  <c r="X2620" i="2"/>
  <c r="W2620" i="2"/>
  <c r="X2619" i="2"/>
  <c r="W2619" i="2"/>
  <c r="X2618" i="2"/>
  <c r="W2618" i="2"/>
  <c r="X2617" i="2"/>
  <c r="W2617" i="2"/>
  <c r="X2616" i="2"/>
  <c r="W2616" i="2"/>
  <c r="X2615" i="2"/>
  <c r="W2615" i="2"/>
  <c r="X2614" i="2"/>
  <c r="W2614" i="2"/>
  <c r="X2613" i="2"/>
  <c r="W2613" i="2"/>
  <c r="X2612" i="2"/>
  <c r="W2612" i="2"/>
  <c r="X2611" i="2"/>
  <c r="W2611" i="2"/>
  <c r="X2610" i="2"/>
  <c r="W2610" i="2"/>
  <c r="X2609" i="2"/>
  <c r="W2609" i="2"/>
  <c r="X2608" i="2"/>
  <c r="W2608" i="2"/>
  <c r="X2607" i="2"/>
  <c r="W2607" i="2"/>
  <c r="X2606" i="2"/>
  <c r="W2606" i="2"/>
  <c r="X2605" i="2"/>
  <c r="W2605" i="2"/>
  <c r="X2604" i="2"/>
  <c r="W2604" i="2"/>
  <c r="X2603" i="2"/>
  <c r="W2603" i="2"/>
  <c r="X2602" i="2"/>
  <c r="W2602" i="2"/>
  <c r="X2601" i="2"/>
  <c r="W2601" i="2"/>
  <c r="X2600" i="2"/>
  <c r="W2600" i="2"/>
  <c r="X2599" i="2"/>
  <c r="W2599" i="2"/>
  <c r="X2598" i="2"/>
  <c r="W2598" i="2"/>
  <c r="X2597" i="2"/>
  <c r="W2597" i="2"/>
  <c r="X2596" i="2"/>
  <c r="W2596" i="2"/>
  <c r="X2595" i="2"/>
  <c r="W2595" i="2"/>
  <c r="X2594" i="2"/>
  <c r="W2594" i="2"/>
  <c r="X2593" i="2"/>
  <c r="W2593" i="2"/>
  <c r="X2592" i="2"/>
  <c r="W2592" i="2"/>
  <c r="X2591" i="2"/>
  <c r="W2591" i="2"/>
  <c r="X2590" i="2"/>
  <c r="W2590" i="2"/>
  <c r="X2589" i="2"/>
  <c r="W2589" i="2"/>
  <c r="X2588" i="2"/>
  <c r="W2588" i="2"/>
  <c r="X2587" i="2"/>
  <c r="W2587" i="2"/>
  <c r="X2586" i="2"/>
  <c r="W2586" i="2"/>
  <c r="X2585" i="2"/>
  <c r="W2585" i="2"/>
  <c r="X2584" i="2"/>
  <c r="W2584" i="2"/>
  <c r="X2583" i="2"/>
  <c r="W2583" i="2"/>
  <c r="X2582" i="2"/>
  <c r="W2582" i="2"/>
  <c r="X2581" i="2"/>
  <c r="W2581" i="2"/>
  <c r="X2580" i="2"/>
  <c r="W2580" i="2"/>
  <c r="X2579" i="2"/>
  <c r="W2579" i="2"/>
  <c r="X2578" i="2"/>
  <c r="W2578" i="2"/>
  <c r="X2577" i="2"/>
  <c r="W2577" i="2"/>
  <c r="X2576" i="2"/>
  <c r="W2576" i="2"/>
  <c r="X2575" i="2"/>
  <c r="W2575" i="2"/>
  <c r="X2574" i="2"/>
  <c r="W2574" i="2"/>
  <c r="X2573" i="2"/>
  <c r="W2573" i="2"/>
  <c r="X2572" i="2"/>
  <c r="W2572" i="2"/>
  <c r="X2571" i="2"/>
  <c r="W2571" i="2"/>
  <c r="X2570" i="2"/>
  <c r="W2570" i="2"/>
  <c r="X2569" i="2"/>
  <c r="W2569" i="2"/>
  <c r="X2568" i="2"/>
  <c r="W2568" i="2"/>
  <c r="X2567" i="2"/>
  <c r="W2567" i="2"/>
  <c r="X2566" i="2"/>
  <c r="W2566" i="2"/>
  <c r="X2565" i="2"/>
  <c r="W2565" i="2"/>
  <c r="X2564" i="2"/>
  <c r="W2564" i="2"/>
  <c r="X2563" i="2"/>
  <c r="W2563" i="2"/>
  <c r="X2562" i="2"/>
  <c r="W2562" i="2"/>
  <c r="X2561" i="2"/>
  <c r="W2561" i="2"/>
  <c r="X2560" i="2"/>
  <c r="W2560" i="2"/>
  <c r="X2559" i="2"/>
  <c r="W2559" i="2"/>
  <c r="X2558" i="2"/>
  <c r="W2558" i="2"/>
  <c r="X2557" i="2"/>
  <c r="W2557" i="2"/>
  <c r="X2556" i="2"/>
  <c r="W2556" i="2"/>
  <c r="X2555" i="2"/>
  <c r="W2555" i="2"/>
  <c r="X2554" i="2"/>
  <c r="W2554" i="2"/>
  <c r="X2553" i="2"/>
  <c r="W2553" i="2"/>
  <c r="X2552" i="2"/>
  <c r="W2552" i="2"/>
  <c r="X2551" i="2"/>
  <c r="W2551" i="2"/>
  <c r="X2550" i="2"/>
  <c r="W2550" i="2"/>
  <c r="X2549" i="2"/>
  <c r="W2549" i="2"/>
  <c r="X2548" i="2"/>
  <c r="W2548" i="2"/>
  <c r="X2547" i="2"/>
  <c r="W2547" i="2"/>
  <c r="X2546" i="2"/>
  <c r="W2546" i="2"/>
  <c r="X2545" i="2"/>
  <c r="W2545" i="2"/>
  <c r="X2544" i="2"/>
  <c r="W2544" i="2"/>
  <c r="X2543" i="2"/>
  <c r="W2543" i="2"/>
  <c r="X2542" i="2"/>
  <c r="W2542" i="2"/>
  <c r="X2541" i="2"/>
  <c r="W2541" i="2"/>
  <c r="X2540" i="2"/>
  <c r="W2540" i="2"/>
  <c r="X2539" i="2"/>
  <c r="W2539" i="2"/>
  <c r="X2538" i="2"/>
  <c r="W2538" i="2"/>
  <c r="X2537" i="2"/>
  <c r="W2537" i="2"/>
  <c r="X2536" i="2"/>
  <c r="W2536" i="2"/>
  <c r="X2535" i="2"/>
  <c r="W2535" i="2"/>
  <c r="X2534" i="2"/>
  <c r="W2534" i="2"/>
  <c r="X2533" i="2"/>
  <c r="W2533" i="2"/>
  <c r="X2532" i="2"/>
  <c r="W2532" i="2"/>
  <c r="X2531" i="2"/>
  <c r="W2531" i="2"/>
  <c r="X2530" i="2"/>
  <c r="W2530" i="2"/>
  <c r="X2529" i="2"/>
  <c r="W2529" i="2"/>
  <c r="X2528" i="2"/>
  <c r="W2528" i="2"/>
  <c r="X2527" i="2"/>
  <c r="W2527" i="2"/>
  <c r="X2526" i="2"/>
  <c r="W2526" i="2"/>
  <c r="X2525" i="2"/>
  <c r="W2525" i="2"/>
  <c r="X2524" i="2"/>
  <c r="W2524" i="2"/>
  <c r="X2523" i="2"/>
  <c r="W2523" i="2"/>
  <c r="X2522" i="2"/>
  <c r="W2522" i="2"/>
  <c r="X2521" i="2"/>
  <c r="W2521" i="2"/>
  <c r="X2520" i="2"/>
  <c r="W2520" i="2"/>
  <c r="X2519" i="2"/>
  <c r="W2519" i="2"/>
  <c r="X2518" i="2"/>
  <c r="W2518" i="2"/>
  <c r="X2517" i="2"/>
  <c r="W2517" i="2"/>
  <c r="X2516" i="2"/>
  <c r="W2516" i="2"/>
  <c r="X2515" i="2"/>
  <c r="W2515" i="2"/>
  <c r="X2514" i="2"/>
  <c r="W2514" i="2"/>
  <c r="X2513" i="2"/>
  <c r="W2513" i="2"/>
  <c r="X2512" i="2"/>
  <c r="W2512" i="2"/>
  <c r="X2511" i="2"/>
  <c r="W2511" i="2"/>
  <c r="X2510" i="2"/>
  <c r="W2510" i="2"/>
  <c r="X2509" i="2"/>
  <c r="W2509" i="2"/>
  <c r="X2508" i="2"/>
  <c r="W2508" i="2"/>
  <c r="X2507" i="2"/>
  <c r="W2507" i="2"/>
  <c r="X2506" i="2"/>
  <c r="W2506" i="2"/>
  <c r="X2505" i="2"/>
  <c r="W2505" i="2"/>
  <c r="X2504" i="2"/>
  <c r="W2504" i="2"/>
  <c r="X2503" i="2"/>
  <c r="W2503" i="2"/>
  <c r="X2502" i="2"/>
  <c r="W2502" i="2"/>
  <c r="X2501" i="2"/>
  <c r="W2501" i="2"/>
  <c r="X2500" i="2"/>
  <c r="W2500" i="2"/>
  <c r="X2499" i="2"/>
  <c r="W2499" i="2"/>
  <c r="X2498" i="2"/>
  <c r="W2498" i="2"/>
  <c r="X2497" i="2"/>
  <c r="W2497" i="2"/>
  <c r="X2496" i="2"/>
  <c r="W2496" i="2"/>
  <c r="X2495" i="2"/>
  <c r="W2495" i="2"/>
  <c r="X2494" i="2"/>
  <c r="W2494" i="2"/>
  <c r="X2493" i="2"/>
  <c r="W2493" i="2"/>
  <c r="X2492" i="2"/>
  <c r="W2492" i="2"/>
  <c r="X2491" i="2"/>
  <c r="W2491" i="2"/>
  <c r="X2490" i="2"/>
  <c r="W2490" i="2"/>
  <c r="X2489" i="2"/>
  <c r="W2489" i="2"/>
  <c r="X2488" i="2"/>
  <c r="W2488" i="2"/>
  <c r="X2487" i="2"/>
  <c r="W2487" i="2"/>
  <c r="X2486" i="2"/>
  <c r="W2486" i="2"/>
  <c r="X2485" i="2"/>
  <c r="W2485" i="2"/>
  <c r="X2484" i="2"/>
  <c r="W2484" i="2"/>
  <c r="X2483" i="2"/>
  <c r="W2483" i="2"/>
  <c r="X2482" i="2"/>
  <c r="W2482" i="2"/>
  <c r="X2481" i="2"/>
  <c r="W2481" i="2"/>
  <c r="X2480" i="2"/>
  <c r="W2480" i="2"/>
  <c r="X2479" i="2"/>
  <c r="W2479" i="2"/>
  <c r="X2478" i="2"/>
  <c r="W2478" i="2"/>
  <c r="X2477" i="2"/>
  <c r="W2477" i="2"/>
  <c r="X2476" i="2"/>
  <c r="W2476" i="2"/>
  <c r="X2475" i="2"/>
  <c r="W2475" i="2"/>
  <c r="X2474" i="2"/>
  <c r="W2474" i="2"/>
  <c r="X2473" i="2"/>
  <c r="W2473" i="2"/>
  <c r="X2472" i="2"/>
  <c r="W2472" i="2"/>
  <c r="X2471" i="2"/>
  <c r="W2471" i="2"/>
  <c r="X2470" i="2"/>
  <c r="W2470" i="2"/>
  <c r="X2469" i="2"/>
  <c r="W2469" i="2"/>
  <c r="X2468" i="2"/>
  <c r="W2468" i="2"/>
  <c r="X2467" i="2"/>
  <c r="W2467" i="2"/>
  <c r="X2466" i="2"/>
  <c r="W2466" i="2"/>
  <c r="X2465" i="2"/>
  <c r="W2465" i="2"/>
  <c r="X2464" i="2"/>
  <c r="W2464" i="2"/>
  <c r="X2463" i="2"/>
  <c r="W2463" i="2"/>
  <c r="X2462" i="2"/>
  <c r="W2462" i="2"/>
  <c r="X2461" i="2"/>
  <c r="W2461" i="2"/>
  <c r="X2460" i="2"/>
  <c r="W2460" i="2"/>
  <c r="X2459" i="2"/>
  <c r="W2459" i="2"/>
  <c r="X2458" i="2"/>
  <c r="W2458" i="2"/>
  <c r="X2457" i="2"/>
  <c r="W2457" i="2"/>
  <c r="X2456" i="2"/>
  <c r="W2456" i="2"/>
  <c r="X2455" i="2"/>
  <c r="W2455" i="2"/>
  <c r="X2454" i="2"/>
  <c r="W2454" i="2"/>
  <c r="X2453" i="2"/>
  <c r="W2453" i="2"/>
  <c r="X2452" i="2"/>
  <c r="W2452" i="2"/>
  <c r="X2451" i="2"/>
  <c r="W2451" i="2"/>
  <c r="X2450" i="2"/>
  <c r="W2450" i="2"/>
  <c r="X2449" i="2"/>
  <c r="W2449" i="2"/>
  <c r="X2448" i="2"/>
  <c r="W2448" i="2"/>
  <c r="X2447" i="2"/>
  <c r="W2447" i="2"/>
  <c r="X2446" i="2"/>
  <c r="W2446" i="2"/>
  <c r="X2445" i="2"/>
  <c r="W2445" i="2"/>
  <c r="X2444" i="2"/>
  <c r="W2444" i="2"/>
  <c r="X2443" i="2"/>
  <c r="W2443" i="2"/>
  <c r="X2442" i="2"/>
  <c r="W2442" i="2"/>
  <c r="X2441" i="2"/>
  <c r="W2441" i="2"/>
  <c r="X2440" i="2"/>
  <c r="W2440" i="2"/>
  <c r="X2439" i="2"/>
  <c r="W2439" i="2"/>
  <c r="X2438" i="2"/>
  <c r="W2438" i="2"/>
  <c r="X2437" i="2"/>
  <c r="W2437" i="2"/>
  <c r="X2436" i="2"/>
  <c r="W2436" i="2"/>
  <c r="X2435" i="2"/>
  <c r="W2435" i="2"/>
  <c r="X2434" i="2"/>
  <c r="W2434" i="2"/>
  <c r="X2433" i="2"/>
  <c r="W2433" i="2"/>
  <c r="X2432" i="2"/>
  <c r="W2432" i="2"/>
  <c r="X2431" i="2"/>
  <c r="W2431" i="2"/>
  <c r="X2430" i="2"/>
  <c r="W2430" i="2"/>
  <c r="X2429" i="2"/>
  <c r="W2429" i="2"/>
  <c r="X2428" i="2"/>
  <c r="W2428" i="2"/>
  <c r="X2427" i="2"/>
  <c r="W2427" i="2"/>
  <c r="X2426" i="2"/>
  <c r="W2426" i="2"/>
  <c r="X2425" i="2"/>
  <c r="W2425" i="2"/>
  <c r="X2424" i="2"/>
  <c r="W2424" i="2"/>
  <c r="X2423" i="2"/>
  <c r="W2423" i="2"/>
  <c r="X2422" i="2"/>
  <c r="W2422" i="2"/>
  <c r="X2421" i="2"/>
  <c r="W2421" i="2"/>
  <c r="X2420" i="2"/>
  <c r="W2420" i="2"/>
  <c r="X2419" i="2"/>
  <c r="W2419" i="2"/>
  <c r="X2418" i="2"/>
  <c r="W2418" i="2"/>
  <c r="X2417" i="2"/>
  <c r="W2417" i="2"/>
  <c r="X2416" i="2"/>
  <c r="W2416" i="2"/>
  <c r="X2415" i="2"/>
  <c r="W2415" i="2"/>
  <c r="X2414" i="2"/>
  <c r="W2414" i="2"/>
  <c r="X2413" i="2"/>
  <c r="W2413" i="2"/>
  <c r="X2412" i="2"/>
  <c r="W2412" i="2"/>
  <c r="X2411" i="2"/>
  <c r="W2411" i="2"/>
  <c r="X2410" i="2"/>
  <c r="W2410" i="2"/>
  <c r="X2409" i="2"/>
  <c r="W2409" i="2"/>
  <c r="X2408" i="2"/>
  <c r="W2408" i="2"/>
  <c r="X2407" i="2"/>
  <c r="W2407" i="2"/>
  <c r="X2406" i="2"/>
  <c r="W2406" i="2"/>
  <c r="X2405" i="2"/>
  <c r="W2405" i="2"/>
  <c r="X2404" i="2"/>
  <c r="W2404" i="2"/>
  <c r="X2403" i="2"/>
  <c r="W2403" i="2"/>
  <c r="X2402" i="2"/>
  <c r="W2402" i="2"/>
  <c r="X2401" i="2"/>
  <c r="W2401" i="2"/>
  <c r="X2400" i="2"/>
  <c r="W2400" i="2"/>
  <c r="X2399" i="2"/>
  <c r="W2399" i="2"/>
  <c r="X2398" i="2"/>
  <c r="W2398" i="2"/>
  <c r="X2397" i="2"/>
  <c r="W2397" i="2"/>
  <c r="X2396" i="2"/>
  <c r="W2396" i="2"/>
  <c r="X2395" i="2"/>
  <c r="W2395" i="2"/>
  <c r="X2394" i="2"/>
  <c r="W2394" i="2"/>
  <c r="X2393" i="2"/>
  <c r="W2393" i="2"/>
  <c r="X2392" i="2"/>
  <c r="W2392" i="2"/>
  <c r="X2391" i="2"/>
  <c r="W2391" i="2"/>
  <c r="X2390" i="2"/>
  <c r="W2390" i="2"/>
  <c r="X2389" i="2"/>
  <c r="W2389" i="2"/>
  <c r="X2388" i="2"/>
  <c r="W2388" i="2"/>
  <c r="X2387" i="2"/>
  <c r="W2387" i="2"/>
  <c r="X2386" i="2"/>
  <c r="W2386" i="2"/>
  <c r="X2385" i="2"/>
  <c r="W2385" i="2"/>
  <c r="X2384" i="2"/>
  <c r="W2384" i="2"/>
  <c r="X2383" i="2"/>
  <c r="W2383" i="2"/>
  <c r="X2382" i="2"/>
  <c r="W2382" i="2"/>
  <c r="X2381" i="2"/>
  <c r="W2381" i="2"/>
  <c r="X2380" i="2"/>
  <c r="W2380" i="2"/>
  <c r="X2379" i="2"/>
  <c r="W2379" i="2"/>
  <c r="X2378" i="2"/>
  <c r="W2378" i="2"/>
  <c r="X2377" i="2"/>
  <c r="W2377" i="2"/>
  <c r="X2376" i="2"/>
  <c r="W2376" i="2"/>
  <c r="X2375" i="2"/>
  <c r="W2375" i="2"/>
  <c r="X2374" i="2"/>
  <c r="W2374" i="2"/>
  <c r="X2373" i="2"/>
  <c r="W2373" i="2"/>
  <c r="X2372" i="2"/>
  <c r="W2372" i="2"/>
  <c r="X2371" i="2"/>
  <c r="W2371" i="2"/>
  <c r="X2370" i="2"/>
  <c r="W2370" i="2"/>
  <c r="X2369" i="2"/>
  <c r="W2369" i="2"/>
  <c r="X2368" i="2"/>
  <c r="W2368" i="2"/>
  <c r="X2367" i="2"/>
  <c r="W2367" i="2"/>
  <c r="X2366" i="2"/>
  <c r="W2366" i="2"/>
  <c r="X2365" i="2"/>
  <c r="W2365" i="2"/>
  <c r="X2364" i="2"/>
  <c r="W2364" i="2"/>
  <c r="X2363" i="2"/>
  <c r="W2363" i="2"/>
  <c r="X2362" i="2"/>
  <c r="W2362" i="2"/>
  <c r="X2361" i="2"/>
  <c r="W2361" i="2"/>
  <c r="X2360" i="2"/>
  <c r="W2360" i="2"/>
  <c r="X2359" i="2"/>
  <c r="W2359" i="2"/>
  <c r="X2358" i="2"/>
  <c r="W2358" i="2"/>
  <c r="X2357" i="2"/>
  <c r="W2357" i="2"/>
  <c r="X2356" i="2"/>
  <c r="W2356" i="2"/>
  <c r="X2355" i="2"/>
  <c r="W2355" i="2"/>
  <c r="X2354" i="2"/>
  <c r="W2354" i="2"/>
  <c r="X2353" i="2"/>
  <c r="W2353" i="2"/>
  <c r="X2352" i="2"/>
  <c r="W2352" i="2"/>
  <c r="X2351" i="2"/>
  <c r="W2351" i="2"/>
  <c r="X2350" i="2"/>
  <c r="W2350" i="2"/>
  <c r="X2349" i="2"/>
  <c r="W2349" i="2"/>
  <c r="X2348" i="2"/>
  <c r="W2348" i="2"/>
  <c r="X2347" i="2"/>
  <c r="W2347" i="2"/>
  <c r="X2346" i="2"/>
  <c r="W2346" i="2"/>
  <c r="X2345" i="2"/>
  <c r="W2345" i="2"/>
  <c r="X2344" i="2"/>
  <c r="W2344" i="2"/>
  <c r="X2343" i="2"/>
  <c r="W2343" i="2"/>
  <c r="X2342" i="2"/>
  <c r="W2342" i="2"/>
  <c r="X2341" i="2"/>
  <c r="W2341" i="2"/>
  <c r="X2340" i="2"/>
  <c r="W2340" i="2"/>
  <c r="X2339" i="2"/>
  <c r="W2339" i="2"/>
  <c r="X2338" i="2"/>
  <c r="W2338" i="2"/>
  <c r="X2337" i="2"/>
  <c r="W2337" i="2"/>
  <c r="X2336" i="2"/>
  <c r="W2336" i="2"/>
  <c r="X2335" i="2"/>
  <c r="W2335" i="2"/>
  <c r="X2334" i="2"/>
  <c r="W2334" i="2"/>
  <c r="X2333" i="2"/>
  <c r="W2333" i="2"/>
  <c r="X2332" i="2"/>
  <c r="W2332" i="2"/>
  <c r="X2331" i="2"/>
  <c r="W2331" i="2"/>
  <c r="X2330" i="2"/>
  <c r="W2330" i="2"/>
  <c r="X2329" i="2"/>
  <c r="W2329" i="2"/>
  <c r="X2328" i="2"/>
  <c r="W2328" i="2"/>
  <c r="X2327" i="2"/>
  <c r="W2327" i="2"/>
  <c r="X2326" i="2"/>
  <c r="W2326" i="2"/>
  <c r="X2325" i="2"/>
  <c r="W2325" i="2"/>
  <c r="X2324" i="2"/>
  <c r="W2324" i="2"/>
  <c r="X2323" i="2"/>
  <c r="W2323" i="2"/>
  <c r="X2322" i="2"/>
  <c r="W2322" i="2"/>
  <c r="X2321" i="2"/>
  <c r="W2321" i="2"/>
  <c r="X2320" i="2"/>
  <c r="W2320" i="2"/>
  <c r="X2319" i="2"/>
  <c r="W2319" i="2"/>
  <c r="X2318" i="2"/>
  <c r="W2318" i="2"/>
  <c r="X2317" i="2"/>
  <c r="W2317" i="2"/>
  <c r="X2316" i="2"/>
  <c r="W2316" i="2"/>
  <c r="X2315" i="2"/>
  <c r="W2315" i="2"/>
  <c r="X2314" i="2"/>
  <c r="W2314" i="2"/>
  <c r="X2313" i="2"/>
  <c r="W2313" i="2"/>
  <c r="X2312" i="2"/>
  <c r="W2312" i="2"/>
  <c r="X2311" i="2"/>
  <c r="W2311" i="2"/>
  <c r="X2310" i="2"/>
  <c r="W2310" i="2"/>
  <c r="X2309" i="2"/>
  <c r="W2309" i="2"/>
  <c r="X2308" i="2"/>
  <c r="W2308" i="2"/>
  <c r="X2307" i="2"/>
  <c r="W2307" i="2"/>
  <c r="X2306" i="2"/>
  <c r="W2306" i="2"/>
  <c r="X2305" i="2"/>
  <c r="W2305" i="2"/>
  <c r="X2304" i="2"/>
  <c r="W2304" i="2"/>
  <c r="X2303" i="2"/>
  <c r="W2303" i="2"/>
  <c r="X2302" i="2"/>
  <c r="W2302" i="2"/>
  <c r="X2301" i="2"/>
  <c r="W2301" i="2"/>
  <c r="X2300" i="2"/>
  <c r="W2300" i="2"/>
  <c r="X2299" i="2"/>
  <c r="W2299" i="2"/>
  <c r="X2298" i="2"/>
  <c r="W2298" i="2"/>
  <c r="X2297" i="2"/>
  <c r="W2297" i="2"/>
  <c r="X2296" i="2"/>
  <c r="W2296" i="2"/>
  <c r="X2295" i="2"/>
  <c r="W2295" i="2"/>
  <c r="X2294" i="2"/>
  <c r="W2294" i="2"/>
  <c r="X2293" i="2"/>
  <c r="W2293" i="2"/>
  <c r="X2292" i="2"/>
  <c r="W2292" i="2"/>
  <c r="X2291" i="2"/>
  <c r="W2291" i="2"/>
  <c r="X2290" i="2"/>
  <c r="W2290" i="2"/>
  <c r="X2289" i="2"/>
  <c r="W2289" i="2"/>
  <c r="X2288" i="2"/>
  <c r="W2288" i="2"/>
  <c r="X2287" i="2"/>
  <c r="W2287" i="2"/>
  <c r="X2286" i="2"/>
  <c r="W2286" i="2"/>
  <c r="X2285" i="2"/>
  <c r="W2285" i="2"/>
  <c r="X2284" i="2"/>
  <c r="W2284" i="2"/>
  <c r="X2283" i="2"/>
  <c r="W2283" i="2"/>
  <c r="X2282" i="2"/>
  <c r="W2282" i="2"/>
  <c r="X2281" i="2"/>
  <c r="W2281" i="2"/>
  <c r="X2280" i="2"/>
  <c r="W2280" i="2"/>
  <c r="X2279" i="2"/>
  <c r="W2279" i="2"/>
  <c r="X2278" i="2"/>
  <c r="W2278" i="2"/>
  <c r="X2277" i="2"/>
  <c r="W2277" i="2"/>
  <c r="X2276" i="2"/>
  <c r="W2276" i="2"/>
  <c r="X2275" i="2"/>
  <c r="W2275" i="2"/>
  <c r="X2274" i="2"/>
  <c r="W2274" i="2"/>
  <c r="X2273" i="2"/>
  <c r="W2273" i="2"/>
  <c r="X2272" i="2"/>
  <c r="W2272" i="2"/>
  <c r="X2271" i="2"/>
  <c r="W2271" i="2"/>
  <c r="X2270" i="2"/>
  <c r="W2270" i="2"/>
  <c r="X2269" i="2"/>
  <c r="W2269" i="2"/>
  <c r="X2268" i="2"/>
  <c r="W2268" i="2"/>
  <c r="X2267" i="2"/>
  <c r="W2267" i="2"/>
  <c r="X2266" i="2"/>
  <c r="W2266" i="2"/>
  <c r="X2265" i="2"/>
  <c r="W2265" i="2"/>
  <c r="X2264" i="2"/>
  <c r="W2264" i="2"/>
  <c r="X2263" i="2"/>
  <c r="W2263" i="2"/>
  <c r="X2262" i="2"/>
  <c r="W2262" i="2"/>
  <c r="X2261" i="2"/>
  <c r="W2261" i="2"/>
  <c r="X2260" i="2"/>
  <c r="W2260" i="2"/>
  <c r="X2259" i="2"/>
  <c r="W2259" i="2"/>
  <c r="X2258" i="2"/>
  <c r="W2258" i="2"/>
  <c r="X2257" i="2"/>
  <c r="W2257" i="2"/>
  <c r="X2256" i="2"/>
  <c r="W2256" i="2"/>
  <c r="X2255" i="2"/>
  <c r="W2255" i="2"/>
  <c r="X2254" i="2"/>
  <c r="W2254" i="2"/>
  <c r="X2253" i="2"/>
  <c r="W2253" i="2"/>
  <c r="X2252" i="2"/>
  <c r="W2252" i="2"/>
  <c r="X2251" i="2"/>
  <c r="W2251" i="2"/>
  <c r="X2250" i="2"/>
  <c r="W2250" i="2"/>
  <c r="X2249" i="2"/>
  <c r="W2249" i="2"/>
  <c r="X2248" i="2"/>
  <c r="W2248" i="2"/>
  <c r="X2247" i="2"/>
  <c r="W2247" i="2"/>
  <c r="X2246" i="2"/>
  <c r="W2246" i="2"/>
  <c r="X2245" i="2"/>
  <c r="W2245" i="2"/>
  <c r="X2244" i="2"/>
  <c r="W2244" i="2"/>
  <c r="X2243" i="2"/>
  <c r="W2243" i="2"/>
  <c r="X2242" i="2"/>
  <c r="W2242" i="2"/>
  <c r="X2241" i="2"/>
  <c r="W2241" i="2"/>
  <c r="X2240" i="2"/>
  <c r="W2240" i="2"/>
  <c r="X2239" i="2"/>
  <c r="W2239" i="2"/>
  <c r="X2238" i="2"/>
  <c r="W2238" i="2"/>
  <c r="X2237" i="2"/>
  <c r="W2237" i="2"/>
  <c r="X2236" i="2"/>
  <c r="W2236" i="2"/>
  <c r="X2235" i="2"/>
  <c r="W2235" i="2"/>
  <c r="X2234" i="2"/>
  <c r="W2234" i="2"/>
  <c r="X2233" i="2"/>
  <c r="W2233" i="2"/>
  <c r="X2232" i="2"/>
  <c r="W2232" i="2"/>
  <c r="X2231" i="2"/>
  <c r="W2231" i="2"/>
  <c r="X2230" i="2"/>
  <c r="W2230" i="2"/>
  <c r="X2229" i="2"/>
  <c r="W2229" i="2"/>
  <c r="X2228" i="2"/>
  <c r="W2228" i="2"/>
  <c r="X2227" i="2"/>
  <c r="W2227" i="2"/>
  <c r="X2226" i="2"/>
  <c r="W2226" i="2"/>
  <c r="X2225" i="2"/>
  <c r="W2225" i="2"/>
  <c r="X2224" i="2"/>
  <c r="W2224" i="2"/>
  <c r="X2223" i="2"/>
  <c r="W2223" i="2"/>
  <c r="X2222" i="2"/>
  <c r="W2222" i="2"/>
  <c r="X2221" i="2"/>
  <c r="W2221" i="2"/>
  <c r="X2220" i="2"/>
  <c r="W2220" i="2"/>
  <c r="X2219" i="2"/>
  <c r="W2219" i="2"/>
  <c r="X2218" i="2"/>
  <c r="W2218" i="2"/>
  <c r="X2217" i="2"/>
  <c r="W2217" i="2"/>
  <c r="X2216" i="2"/>
  <c r="W2216" i="2"/>
  <c r="X2215" i="2"/>
  <c r="W2215" i="2"/>
  <c r="X2214" i="2"/>
  <c r="W2214" i="2"/>
  <c r="X2213" i="2"/>
  <c r="W2213" i="2"/>
  <c r="X2212" i="2"/>
  <c r="W2212" i="2"/>
  <c r="X2211" i="2"/>
  <c r="W2211" i="2"/>
  <c r="X2210" i="2"/>
  <c r="W2210" i="2"/>
  <c r="X2209" i="2"/>
  <c r="W2209" i="2"/>
  <c r="X2208" i="2"/>
  <c r="W2208" i="2"/>
  <c r="X2207" i="2"/>
  <c r="W2207" i="2"/>
  <c r="X2206" i="2"/>
  <c r="W2206" i="2"/>
  <c r="X2205" i="2"/>
  <c r="W2205" i="2"/>
  <c r="X2204" i="2"/>
  <c r="W2204" i="2"/>
  <c r="X2203" i="2"/>
  <c r="W2203" i="2"/>
  <c r="X2202" i="2"/>
  <c r="W2202" i="2"/>
  <c r="X2201" i="2"/>
  <c r="W2201" i="2"/>
  <c r="X2200" i="2"/>
  <c r="W2200" i="2"/>
  <c r="X2199" i="2"/>
  <c r="W2199" i="2"/>
  <c r="X2198" i="2"/>
  <c r="W2198" i="2"/>
  <c r="X2197" i="2"/>
  <c r="W2197" i="2"/>
  <c r="X2196" i="2"/>
  <c r="W2196" i="2"/>
  <c r="X2195" i="2"/>
  <c r="W2195" i="2"/>
  <c r="X2194" i="2"/>
  <c r="W2194" i="2"/>
  <c r="X2193" i="2"/>
  <c r="W2193" i="2"/>
  <c r="X2192" i="2"/>
  <c r="W2192" i="2"/>
  <c r="X2191" i="2"/>
  <c r="W2191" i="2"/>
  <c r="X2190" i="2"/>
  <c r="W2190" i="2"/>
  <c r="X2189" i="2"/>
  <c r="W2189" i="2"/>
  <c r="X2188" i="2"/>
  <c r="W2188" i="2"/>
  <c r="X2187" i="2"/>
  <c r="W2187" i="2"/>
  <c r="X2186" i="2"/>
  <c r="W2186" i="2"/>
  <c r="X2185" i="2"/>
  <c r="W2185" i="2"/>
  <c r="X2184" i="2"/>
  <c r="W2184" i="2"/>
  <c r="X2183" i="2"/>
  <c r="W2183" i="2"/>
  <c r="X2182" i="2"/>
  <c r="W2182" i="2"/>
  <c r="X2181" i="2"/>
  <c r="W2181" i="2"/>
  <c r="X2180" i="2"/>
  <c r="W2180" i="2"/>
  <c r="X2179" i="2"/>
  <c r="W2179" i="2"/>
  <c r="X2178" i="2"/>
  <c r="W2178" i="2"/>
  <c r="X2177" i="2"/>
  <c r="W2177" i="2"/>
  <c r="X2176" i="2"/>
  <c r="W2176" i="2"/>
  <c r="X2175" i="2"/>
  <c r="W2175" i="2"/>
  <c r="X2174" i="2"/>
  <c r="W2174" i="2"/>
  <c r="X2173" i="2"/>
  <c r="W2173" i="2"/>
  <c r="X2172" i="2"/>
  <c r="W2172" i="2"/>
  <c r="X2171" i="2"/>
  <c r="W2171" i="2"/>
  <c r="X2170" i="2"/>
  <c r="W2170" i="2"/>
  <c r="X2169" i="2"/>
  <c r="W2169" i="2"/>
  <c r="X2168" i="2"/>
  <c r="W2168" i="2"/>
  <c r="X2167" i="2"/>
  <c r="W2167" i="2"/>
  <c r="X2166" i="2"/>
  <c r="W2166" i="2"/>
  <c r="X2165" i="2"/>
  <c r="W2165" i="2"/>
  <c r="X2164" i="2"/>
  <c r="W2164" i="2"/>
  <c r="X2163" i="2"/>
  <c r="W2163" i="2"/>
  <c r="X2162" i="2"/>
  <c r="W2162" i="2"/>
  <c r="X2161" i="2"/>
  <c r="W2161" i="2"/>
  <c r="X2160" i="2"/>
  <c r="W2160" i="2"/>
  <c r="X2159" i="2"/>
  <c r="W2159" i="2"/>
  <c r="X2158" i="2"/>
  <c r="W2158" i="2"/>
  <c r="X2157" i="2"/>
  <c r="W2157" i="2"/>
  <c r="X2156" i="2"/>
  <c r="W2156" i="2"/>
  <c r="X2155" i="2"/>
  <c r="W2155" i="2"/>
  <c r="X2154" i="2"/>
  <c r="W2154" i="2"/>
  <c r="X2153" i="2"/>
  <c r="W2153" i="2"/>
  <c r="X2152" i="2"/>
  <c r="W2152" i="2"/>
  <c r="X2151" i="2"/>
  <c r="W2151" i="2"/>
  <c r="X2150" i="2"/>
  <c r="W2150" i="2"/>
  <c r="X2149" i="2"/>
  <c r="W2149" i="2"/>
  <c r="X2148" i="2"/>
  <c r="W2148" i="2"/>
  <c r="X2147" i="2"/>
  <c r="W2147" i="2"/>
  <c r="X2146" i="2"/>
  <c r="W2146" i="2"/>
  <c r="X2145" i="2"/>
  <c r="W2145" i="2"/>
  <c r="X2144" i="2"/>
  <c r="W2144" i="2"/>
  <c r="X2143" i="2"/>
  <c r="W2143" i="2"/>
  <c r="X2142" i="2"/>
  <c r="W2142" i="2"/>
  <c r="X2141" i="2"/>
  <c r="W2141" i="2"/>
  <c r="X2140" i="2"/>
  <c r="W2140" i="2"/>
  <c r="X2139" i="2"/>
  <c r="W2139" i="2"/>
  <c r="X2138" i="2"/>
  <c r="W2138" i="2"/>
  <c r="X2137" i="2"/>
  <c r="W2137" i="2"/>
  <c r="X2136" i="2"/>
  <c r="W2136" i="2"/>
  <c r="X2135" i="2"/>
  <c r="W2135" i="2"/>
  <c r="X2134" i="2"/>
  <c r="W2134" i="2"/>
  <c r="X2133" i="2"/>
  <c r="W2133" i="2"/>
  <c r="X2132" i="2"/>
  <c r="W2132" i="2"/>
  <c r="X2131" i="2"/>
  <c r="W2131" i="2"/>
  <c r="X2130" i="2"/>
  <c r="W2130" i="2"/>
  <c r="X2129" i="2"/>
  <c r="W2129" i="2"/>
  <c r="X2128" i="2"/>
  <c r="W2128" i="2"/>
  <c r="X2127" i="2"/>
  <c r="W2127" i="2"/>
  <c r="X2126" i="2"/>
  <c r="W2126" i="2"/>
  <c r="X2125" i="2"/>
  <c r="W2125" i="2"/>
  <c r="X2124" i="2"/>
  <c r="W2124" i="2"/>
  <c r="X2123" i="2"/>
  <c r="W2123" i="2"/>
  <c r="X2122" i="2"/>
  <c r="W2122" i="2"/>
  <c r="X2121" i="2"/>
  <c r="W2121" i="2"/>
  <c r="X2120" i="2"/>
  <c r="W2120" i="2"/>
  <c r="X2119" i="2"/>
  <c r="W2119" i="2"/>
  <c r="X2118" i="2"/>
  <c r="W2118" i="2"/>
  <c r="X2117" i="2"/>
  <c r="W2117" i="2"/>
  <c r="X2116" i="2"/>
  <c r="W2116" i="2"/>
  <c r="X2115" i="2"/>
  <c r="W2115" i="2"/>
  <c r="X2114" i="2"/>
  <c r="W2114" i="2"/>
  <c r="X2113" i="2"/>
  <c r="W2113" i="2"/>
  <c r="X2112" i="2"/>
  <c r="W2112" i="2"/>
  <c r="X2111" i="2"/>
  <c r="W2111" i="2"/>
  <c r="X2110" i="2"/>
  <c r="W2110" i="2"/>
  <c r="X2109" i="2"/>
  <c r="W2109" i="2"/>
  <c r="X2108" i="2"/>
  <c r="W2108" i="2"/>
  <c r="X2107" i="2"/>
  <c r="W2107" i="2"/>
  <c r="X2106" i="2"/>
  <c r="W2106" i="2"/>
  <c r="X2105" i="2"/>
  <c r="W2105" i="2"/>
  <c r="X2104" i="2"/>
  <c r="W2104" i="2"/>
  <c r="X2103" i="2"/>
  <c r="W2103" i="2"/>
  <c r="X2102" i="2"/>
  <c r="W2102" i="2"/>
  <c r="X2101" i="2"/>
  <c r="W2101" i="2"/>
  <c r="X2100" i="2"/>
  <c r="W2100" i="2"/>
  <c r="X2099" i="2"/>
  <c r="W2099" i="2"/>
  <c r="X2098" i="2"/>
  <c r="W2098" i="2"/>
  <c r="X2097" i="2"/>
  <c r="W2097" i="2"/>
  <c r="X2096" i="2"/>
  <c r="W2096" i="2"/>
  <c r="X2095" i="2"/>
  <c r="W2095" i="2"/>
  <c r="X2094" i="2"/>
  <c r="W2094" i="2"/>
  <c r="X2093" i="2"/>
  <c r="W2093" i="2"/>
  <c r="X2092" i="2"/>
  <c r="W2092" i="2"/>
  <c r="X2091" i="2"/>
  <c r="W2091" i="2"/>
  <c r="X2090" i="2"/>
  <c r="W2090" i="2"/>
  <c r="X2089" i="2"/>
  <c r="W2089" i="2"/>
  <c r="X2088" i="2"/>
  <c r="W2088" i="2"/>
  <c r="X2087" i="2"/>
  <c r="W2087" i="2"/>
  <c r="X2086" i="2"/>
  <c r="W2086" i="2"/>
  <c r="X2085" i="2"/>
  <c r="W2085" i="2"/>
  <c r="X2084" i="2"/>
  <c r="W2084" i="2"/>
  <c r="X2083" i="2"/>
  <c r="W2083" i="2"/>
  <c r="X2082" i="2"/>
  <c r="W2082" i="2"/>
  <c r="X2081" i="2"/>
  <c r="W2081" i="2"/>
  <c r="X2080" i="2"/>
  <c r="W2080" i="2"/>
  <c r="X2079" i="2"/>
  <c r="W2079" i="2"/>
  <c r="X2078" i="2"/>
  <c r="W2078" i="2"/>
  <c r="X2077" i="2"/>
  <c r="W2077" i="2"/>
  <c r="X2076" i="2"/>
  <c r="W2076" i="2"/>
  <c r="X2075" i="2"/>
  <c r="W2075" i="2"/>
  <c r="X2074" i="2"/>
  <c r="W2074" i="2"/>
  <c r="X2073" i="2"/>
  <c r="W2073" i="2"/>
  <c r="X2072" i="2"/>
  <c r="W2072" i="2"/>
  <c r="X2071" i="2"/>
  <c r="W2071" i="2"/>
  <c r="X2070" i="2"/>
  <c r="W2070" i="2"/>
  <c r="X2069" i="2"/>
  <c r="W2069" i="2"/>
  <c r="X2068" i="2"/>
  <c r="W2068" i="2"/>
  <c r="X2067" i="2"/>
  <c r="W2067" i="2"/>
  <c r="X2066" i="2"/>
  <c r="W2066" i="2"/>
  <c r="X2065" i="2"/>
  <c r="W2065" i="2"/>
  <c r="X2064" i="2"/>
  <c r="W2064" i="2"/>
  <c r="X2063" i="2"/>
  <c r="W2063" i="2"/>
  <c r="X2062" i="2"/>
  <c r="W2062" i="2"/>
  <c r="X2061" i="2"/>
  <c r="W2061" i="2"/>
  <c r="X2060" i="2"/>
  <c r="W2060" i="2"/>
  <c r="X2059" i="2"/>
  <c r="W2059" i="2"/>
  <c r="X2058" i="2"/>
  <c r="W2058" i="2"/>
  <c r="X2057" i="2"/>
  <c r="W2057" i="2"/>
  <c r="X2056" i="2"/>
  <c r="W2056" i="2"/>
  <c r="X2055" i="2"/>
  <c r="W2055" i="2"/>
  <c r="X2054" i="2"/>
  <c r="W2054" i="2"/>
  <c r="X2053" i="2"/>
  <c r="W2053" i="2"/>
  <c r="X2052" i="2"/>
  <c r="W2052" i="2"/>
  <c r="X2051" i="2"/>
  <c r="W2051" i="2"/>
  <c r="X2050" i="2"/>
  <c r="W2050" i="2"/>
  <c r="X2049" i="2"/>
  <c r="W2049" i="2"/>
  <c r="X2048" i="2"/>
  <c r="W2048" i="2"/>
  <c r="X2047" i="2"/>
  <c r="W2047" i="2"/>
  <c r="X2046" i="2"/>
  <c r="W2046" i="2"/>
  <c r="X2045" i="2"/>
  <c r="W2045" i="2"/>
  <c r="X2044" i="2"/>
  <c r="W2044" i="2"/>
  <c r="X2043" i="2"/>
  <c r="W2043" i="2"/>
  <c r="X2042" i="2"/>
  <c r="W2042" i="2"/>
  <c r="X2041" i="2"/>
  <c r="W2041" i="2"/>
  <c r="X2040" i="2"/>
  <c r="W2040" i="2"/>
  <c r="X2039" i="2"/>
  <c r="W2039" i="2"/>
  <c r="X2038" i="2"/>
  <c r="W2038" i="2"/>
  <c r="X2037" i="2"/>
  <c r="W2037" i="2"/>
  <c r="X2036" i="2"/>
  <c r="W2036" i="2"/>
  <c r="X2035" i="2"/>
  <c r="W2035" i="2"/>
  <c r="X2034" i="2"/>
  <c r="W2034" i="2"/>
  <c r="X2033" i="2"/>
  <c r="W2033" i="2"/>
  <c r="X2032" i="2"/>
  <c r="W2032" i="2"/>
  <c r="X2031" i="2"/>
  <c r="W2031" i="2"/>
  <c r="X2030" i="2"/>
  <c r="W2030" i="2"/>
  <c r="X2029" i="2"/>
  <c r="W2029" i="2"/>
  <c r="X2028" i="2"/>
  <c r="W2028" i="2"/>
  <c r="X2027" i="2"/>
  <c r="W2027" i="2"/>
  <c r="X2026" i="2"/>
  <c r="W2026" i="2"/>
  <c r="X2025" i="2"/>
  <c r="W2025" i="2"/>
  <c r="X2024" i="2"/>
  <c r="W2024" i="2"/>
  <c r="X2023" i="2"/>
  <c r="W2023" i="2"/>
  <c r="X2022" i="2"/>
  <c r="W2022" i="2"/>
  <c r="X2021" i="2"/>
  <c r="W2021" i="2"/>
  <c r="X2020" i="2"/>
  <c r="W2020" i="2"/>
  <c r="X2019" i="2"/>
  <c r="W2019" i="2"/>
  <c r="X2018" i="2"/>
  <c r="W2018" i="2"/>
  <c r="X2017" i="2"/>
  <c r="W2017" i="2"/>
  <c r="X2016" i="2"/>
  <c r="W2016" i="2"/>
  <c r="X2015" i="2"/>
  <c r="W2015" i="2"/>
  <c r="X2014" i="2"/>
  <c r="W2014" i="2"/>
  <c r="X2013" i="2"/>
  <c r="W2013" i="2"/>
  <c r="X2012" i="2"/>
  <c r="W2012" i="2"/>
  <c r="X2011" i="2"/>
  <c r="W2011" i="2"/>
  <c r="X2010" i="2"/>
  <c r="W2010" i="2"/>
  <c r="X2009" i="2"/>
  <c r="W2009" i="2"/>
  <c r="X2008" i="2"/>
  <c r="W2008" i="2"/>
  <c r="X2007" i="2"/>
  <c r="W2007" i="2"/>
  <c r="X2006" i="2"/>
  <c r="W2006" i="2"/>
  <c r="X2005" i="2"/>
  <c r="W2005" i="2"/>
  <c r="X2004" i="2"/>
  <c r="W2004" i="2"/>
  <c r="X2003" i="2"/>
  <c r="W2003" i="2"/>
  <c r="X2002" i="2"/>
  <c r="W2002" i="2"/>
  <c r="X2001" i="2"/>
  <c r="W2001" i="2"/>
  <c r="X2000" i="2"/>
  <c r="W2000" i="2"/>
  <c r="X1999" i="2"/>
  <c r="W1999" i="2"/>
  <c r="X1998" i="2"/>
  <c r="W1998" i="2"/>
  <c r="X1997" i="2"/>
  <c r="W1997" i="2"/>
  <c r="X1996" i="2"/>
  <c r="W1996" i="2"/>
  <c r="X1995" i="2"/>
  <c r="W1995" i="2"/>
  <c r="X1994" i="2"/>
  <c r="W1994" i="2"/>
  <c r="X1993" i="2"/>
  <c r="W1993" i="2"/>
  <c r="X1992" i="2"/>
  <c r="W1992" i="2"/>
  <c r="X1991" i="2"/>
  <c r="W1991" i="2"/>
  <c r="X1990" i="2"/>
  <c r="W1990" i="2"/>
  <c r="X1989" i="2"/>
  <c r="W1989" i="2"/>
  <c r="X1988" i="2"/>
  <c r="W1988" i="2"/>
  <c r="X1987" i="2"/>
  <c r="W1987" i="2"/>
  <c r="X1986" i="2"/>
  <c r="W1986" i="2"/>
  <c r="X1985" i="2"/>
  <c r="W1985" i="2"/>
  <c r="X1984" i="2"/>
  <c r="W1984" i="2"/>
  <c r="X1983" i="2"/>
  <c r="W1983" i="2"/>
  <c r="X1982" i="2"/>
  <c r="W1982" i="2"/>
  <c r="X1981" i="2"/>
  <c r="W1981" i="2"/>
  <c r="X1980" i="2"/>
  <c r="W1980" i="2"/>
  <c r="X1979" i="2"/>
  <c r="W1979" i="2"/>
  <c r="X1978" i="2"/>
  <c r="W1978" i="2"/>
  <c r="X1977" i="2"/>
  <c r="W1977" i="2"/>
  <c r="X1976" i="2"/>
  <c r="W1976" i="2"/>
  <c r="X1975" i="2"/>
  <c r="W1975" i="2"/>
  <c r="X1974" i="2"/>
  <c r="W1974" i="2"/>
  <c r="X1973" i="2"/>
  <c r="W1973" i="2"/>
  <c r="X1972" i="2"/>
  <c r="W1972" i="2"/>
  <c r="X1971" i="2"/>
  <c r="W1971" i="2"/>
  <c r="X1970" i="2"/>
  <c r="W1970" i="2"/>
  <c r="X1969" i="2"/>
  <c r="W1969" i="2"/>
  <c r="X1968" i="2"/>
  <c r="W1968" i="2"/>
  <c r="X1967" i="2"/>
  <c r="W1967" i="2"/>
  <c r="X1966" i="2"/>
  <c r="W1966" i="2"/>
  <c r="X1965" i="2"/>
  <c r="W1965" i="2"/>
  <c r="X1964" i="2"/>
  <c r="W1964" i="2"/>
  <c r="X1963" i="2"/>
  <c r="W1963" i="2"/>
  <c r="X1962" i="2"/>
  <c r="W1962" i="2"/>
  <c r="X1961" i="2"/>
  <c r="W1961" i="2"/>
  <c r="X1960" i="2"/>
  <c r="W1960" i="2"/>
  <c r="X1959" i="2"/>
  <c r="W1959" i="2"/>
  <c r="X1958" i="2"/>
  <c r="W1958" i="2"/>
  <c r="X1957" i="2"/>
  <c r="W1957" i="2"/>
  <c r="X1956" i="2"/>
  <c r="W1956" i="2"/>
  <c r="X1955" i="2"/>
  <c r="W1955" i="2"/>
  <c r="X1954" i="2"/>
  <c r="W1954" i="2"/>
  <c r="X1953" i="2"/>
  <c r="W1953" i="2"/>
  <c r="X1952" i="2"/>
  <c r="W1952" i="2"/>
  <c r="X1951" i="2"/>
  <c r="W1951" i="2"/>
  <c r="X1950" i="2"/>
  <c r="W1950" i="2"/>
  <c r="X1949" i="2"/>
  <c r="W1949" i="2"/>
  <c r="X1948" i="2"/>
  <c r="W1948" i="2"/>
  <c r="X1947" i="2"/>
  <c r="W1947" i="2"/>
  <c r="X1946" i="2"/>
  <c r="W1946" i="2"/>
  <c r="X1945" i="2"/>
  <c r="W1945" i="2"/>
  <c r="X1944" i="2"/>
  <c r="W1944" i="2"/>
  <c r="X1943" i="2"/>
  <c r="W1943" i="2"/>
  <c r="X1942" i="2"/>
  <c r="W1942" i="2"/>
  <c r="X1941" i="2"/>
  <c r="W1941" i="2"/>
  <c r="X1940" i="2"/>
  <c r="W1940" i="2"/>
  <c r="X1939" i="2"/>
  <c r="W1939" i="2"/>
  <c r="X1938" i="2"/>
  <c r="W1938" i="2"/>
  <c r="X1937" i="2"/>
  <c r="W1937" i="2"/>
  <c r="X1936" i="2"/>
  <c r="W1936" i="2"/>
  <c r="X1935" i="2"/>
  <c r="W1935" i="2"/>
  <c r="X1934" i="2"/>
  <c r="W1934" i="2"/>
  <c r="X1933" i="2"/>
  <c r="W1933" i="2"/>
  <c r="X1932" i="2"/>
  <c r="W1932" i="2"/>
  <c r="X1931" i="2"/>
  <c r="W1931" i="2"/>
  <c r="X1930" i="2"/>
  <c r="W1930" i="2"/>
  <c r="X1929" i="2"/>
  <c r="W1929" i="2"/>
  <c r="X1928" i="2"/>
  <c r="W1928" i="2"/>
  <c r="X1927" i="2"/>
  <c r="W1927" i="2"/>
  <c r="X1926" i="2"/>
  <c r="W1926" i="2"/>
  <c r="X1925" i="2"/>
  <c r="W1925" i="2"/>
  <c r="X1924" i="2"/>
  <c r="W1924" i="2"/>
  <c r="X1923" i="2"/>
  <c r="W1923" i="2"/>
  <c r="X1922" i="2"/>
  <c r="W1922" i="2"/>
  <c r="X1921" i="2"/>
  <c r="W1921" i="2"/>
  <c r="X1920" i="2"/>
  <c r="W1920" i="2"/>
  <c r="X1919" i="2"/>
  <c r="W1919" i="2"/>
  <c r="X1918" i="2"/>
  <c r="W1918" i="2"/>
  <c r="X1917" i="2"/>
  <c r="W1917" i="2"/>
  <c r="X1916" i="2"/>
  <c r="W1916" i="2"/>
  <c r="X1915" i="2"/>
  <c r="W1915" i="2"/>
  <c r="X1914" i="2"/>
  <c r="W1914" i="2"/>
  <c r="X1913" i="2"/>
  <c r="W1913" i="2"/>
  <c r="X1912" i="2"/>
  <c r="W1912" i="2"/>
  <c r="X1911" i="2"/>
  <c r="W1911" i="2"/>
  <c r="X1910" i="2"/>
  <c r="W1910" i="2"/>
  <c r="X1909" i="2"/>
  <c r="W1909" i="2"/>
  <c r="X1908" i="2"/>
  <c r="W1908" i="2"/>
  <c r="X1907" i="2"/>
  <c r="W1907" i="2"/>
  <c r="X1906" i="2"/>
  <c r="W1906" i="2"/>
  <c r="X1905" i="2"/>
  <c r="W1905" i="2"/>
  <c r="X1904" i="2"/>
  <c r="W1904" i="2"/>
  <c r="X1903" i="2"/>
  <c r="W1903" i="2"/>
  <c r="X1902" i="2"/>
  <c r="W1902" i="2"/>
  <c r="X1901" i="2"/>
  <c r="W1901" i="2"/>
  <c r="X1900" i="2"/>
  <c r="W1900" i="2"/>
  <c r="X1899" i="2"/>
  <c r="W1899" i="2"/>
  <c r="X1898" i="2"/>
  <c r="W1898" i="2"/>
  <c r="X1897" i="2"/>
  <c r="W1897" i="2"/>
  <c r="X1896" i="2"/>
  <c r="W1896" i="2"/>
  <c r="X1895" i="2"/>
  <c r="W1895" i="2"/>
  <c r="X1894" i="2"/>
  <c r="W1894" i="2"/>
  <c r="X1893" i="2"/>
  <c r="W1893" i="2"/>
  <c r="X1892" i="2"/>
  <c r="W1892" i="2"/>
  <c r="X1891" i="2"/>
  <c r="W1891" i="2"/>
  <c r="X1890" i="2"/>
  <c r="W1890" i="2"/>
  <c r="X1889" i="2"/>
  <c r="W1889" i="2"/>
  <c r="X1888" i="2"/>
  <c r="W1888" i="2"/>
  <c r="X1887" i="2"/>
  <c r="W1887" i="2"/>
  <c r="X1886" i="2"/>
  <c r="W1886" i="2"/>
  <c r="X1885" i="2"/>
  <c r="W1885" i="2"/>
  <c r="X1884" i="2"/>
  <c r="W1884" i="2"/>
  <c r="X1883" i="2"/>
  <c r="W1883" i="2"/>
  <c r="X1882" i="2"/>
  <c r="W1882" i="2"/>
  <c r="X1881" i="2"/>
  <c r="W1881" i="2"/>
  <c r="X1880" i="2"/>
  <c r="W1880" i="2"/>
  <c r="X1879" i="2"/>
  <c r="W1879" i="2"/>
  <c r="X1878" i="2"/>
  <c r="W1878" i="2"/>
  <c r="X1877" i="2"/>
  <c r="W1877" i="2"/>
  <c r="X1876" i="2"/>
  <c r="W1876" i="2"/>
  <c r="X1875" i="2"/>
  <c r="W1875" i="2"/>
  <c r="X1874" i="2"/>
  <c r="W1874" i="2"/>
  <c r="X1873" i="2"/>
  <c r="W1873" i="2"/>
  <c r="X1872" i="2"/>
  <c r="W1872" i="2"/>
  <c r="X1871" i="2"/>
  <c r="W1871" i="2"/>
  <c r="X1870" i="2"/>
  <c r="W1870" i="2"/>
  <c r="X1869" i="2"/>
  <c r="W1869" i="2"/>
  <c r="X1868" i="2"/>
  <c r="W1868" i="2"/>
  <c r="X1867" i="2"/>
  <c r="W1867" i="2"/>
  <c r="X1866" i="2"/>
  <c r="W1866" i="2"/>
  <c r="X1865" i="2"/>
  <c r="W1865" i="2"/>
  <c r="X1864" i="2"/>
  <c r="W1864" i="2"/>
  <c r="X1863" i="2"/>
  <c r="W1863" i="2"/>
  <c r="X1862" i="2"/>
  <c r="W1862" i="2"/>
  <c r="X1861" i="2"/>
  <c r="W1861" i="2"/>
  <c r="X1860" i="2"/>
  <c r="W1860" i="2"/>
  <c r="X1859" i="2"/>
  <c r="W1859" i="2"/>
  <c r="X1858" i="2"/>
  <c r="W1858" i="2"/>
  <c r="X1857" i="2"/>
  <c r="W1857" i="2"/>
  <c r="X1856" i="2"/>
  <c r="W1856" i="2"/>
  <c r="X1855" i="2"/>
  <c r="W1855" i="2"/>
  <c r="X1854" i="2"/>
  <c r="W1854" i="2"/>
  <c r="X1853" i="2"/>
  <c r="W1853" i="2"/>
  <c r="X1852" i="2"/>
  <c r="W1852" i="2"/>
  <c r="X1851" i="2"/>
  <c r="W1851" i="2"/>
  <c r="X1850" i="2"/>
  <c r="W1850" i="2"/>
  <c r="X1849" i="2"/>
  <c r="W1849" i="2"/>
  <c r="X1848" i="2"/>
  <c r="W1848" i="2"/>
  <c r="X1847" i="2"/>
  <c r="W1847" i="2"/>
  <c r="X1846" i="2"/>
  <c r="W1846" i="2"/>
  <c r="X1845" i="2"/>
  <c r="W1845" i="2"/>
  <c r="X1844" i="2"/>
  <c r="W1844" i="2"/>
  <c r="X1843" i="2"/>
  <c r="W1843" i="2"/>
  <c r="X1842" i="2"/>
  <c r="W1842" i="2"/>
  <c r="X1841" i="2"/>
  <c r="W1841" i="2"/>
  <c r="X1840" i="2"/>
  <c r="W1840" i="2"/>
  <c r="X1839" i="2"/>
  <c r="W1839" i="2"/>
  <c r="X1838" i="2"/>
  <c r="W1838" i="2"/>
  <c r="X1837" i="2"/>
  <c r="W1837" i="2"/>
  <c r="X1836" i="2"/>
  <c r="W1836" i="2"/>
  <c r="X1835" i="2"/>
  <c r="W1835" i="2"/>
  <c r="X1834" i="2"/>
  <c r="W1834" i="2"/>
  <c r="X1833" i="2"/>
  <c r="W1833" i="2"/>
  <c r="X1832" i="2"/>
  <c r="W1832" i="2"/>
  <c r="X1831" i="2"/>
  <c r="W1831" i="2"/>
  <c r="X1830" i="2"/>
  <c r="W1830" i="2"/>
  <c r="X1829" i="2"/>
  <c r="W1829" i="2"/>
  <c r="X1828" i="2"/>
  <c r="W1828" i="2"/>
  <c r="X1827" i="2"/>
  <c r="W1827" i="2"/>
  <c r="X1826" i="2"/>
  <c r="W1826" i="2"/>
  <c r="X1825" i="2"/>
  <c r="W1825" i="2"/>
  <c r="X1824" i="2"/>
  <c r="W1824" i="2"/>
  <c r="X1823" i="2"/>
  <c r="W1823" i="2"/>
  <c r="X1822" i="2"/>
  <c r="W1822" i="2"/>
  <c r="X1821" i="2"/>
  <c r="W1821" i="2"/>
  <c r="X1820" i="2"/>
  <c r="W1820" i="2"/>
  <c r="X1819" i="2"/>
  <c r="W1819" i="2"/>
  <c r="X1818" i="2"/>
  <c r="W1818" i="2"/>
  <c r="X1817" i="2"/>
  <c r="W1817" i="2"/>
  <c r="X1816" i="2"/>
  <c r="W1816" i="2"/>
  <c r="X1815" i="2"/>
  <c r="W1815" i="2"/>
  <c r="X1814" i="2"/>
  <c r="W1814" i="2"/>
  <c r="X1813" i="2"/>
  <c r="W1813" i="2"/>
  <c r="X1812" i="2"/>
  <c r="W1812" i="2"/>
  <c r="X1811" i="2"/>
  <c r="W1811" i="2"/>
  <c r="X1810" i="2"/>
  <c r="W1810" i="2"/>
  <c r="X1809" i="2"/>
  <c r="W1809" i="2"/>
  <c r="X1808" i="2"/>
  <c r="W1808" i="2"/>
  <c r="X1807" i="2"/>
  <c r="W1807" i="2"/>
  <c r="X1806" i="2"/>
  <c r="W1806" i="2"/>
  <c r="X1805" i="2"/>
  <c r="W1805" i="2"/>
  <c r="X1804" i="2"/>
  <c r="W1804" i="2"/>
  <c r="X1803" i="2"/>
  <c r="W1803" i="2"/>
  <c r="X1802" i="2"/>
  <c r="W1802" i="2"/>
  <c r="X1801" i="2"/>
  <c r="W1801" i="2"/>
  <c r="X1800" i="2"/>
  <c r="W1800" i="2"/>
  <c r="X1799" i="2"/>
  <c r="W1799" i="2"/>
  <c r="X1798" i="2"/>
  <c r="W1798" i="2"/>
  <c r="X1797" i="2"/>
  <c r="W1797" i="2"/>
  <c r="X1796" i="2"/>
  <c r="W1796" i="2"/>
  <c r="X1795" i="2"/>
  <c r="W1795" i="2"/>
  <c r="X1794" i="2"/>
  <c r="W1794" i="2"/>
  <c r="X1793" i="2"/>
  <c r="W1793" i="2"/>
  <c r="X1792" i="2"/>
  <c r="W1792" i="2"/>
  <c r="X1791" i="2"/>
  <c r="W1791" i="2"/>
  <c r="X1790" i="2"/>
  <c r="W1790" i="2"/>
  <c r="X1789" i="2"/>
  <c r="W1789" i="2"/>
  <c r="X1788" i="2"/>
  <c r="W1788" i="2"/>
  <c r="X1787" i="2"/>
  <c r="W1787" i="2"/>
  <c r="X1786" i="2"/>
  <c r="W1786" i="2"/>
  <c r="X1785" i="2"/>
  <c r="W1785" i="2"/>
  <c r="X1784" i="2"/>
  <c r="W1784" i="2"/>
  <c r="X1783" i="2"/>
  <c r="W1783" i="2"/>
  <c r="X1782" i="2"/>
  <c r="W1782" i="2"/>
  <c r="X1781" i="2"/>
  <c r="W1781" i="2"/>
  <c r="X1780" i="2"/>
  <c r="W1780" i="2"/>
  <c r="X1779" i="2"/>
  <c r="W1779" i="2"/>
  <c r="X1778" i="2"/>
  <c r="W1778" i="2"/>
  <c r="X1777" i="2"/>
  <c r="W1777" i="2"/>
  <c r="X1776" i="2"/>
  <c r="W1776" i="2"/>
  <c r="X1775" i="2"/>
  <c r="W1775" i="2"/>
  <c r="X1774" i="2"/>
  <c r="W1774" i="2"/>
  <c r="X1773" i="2"/>
  <c r="W1773" i="2"/>
  <c r="X1772" i="2"/>
  <c r="W1772" i="2"/>
  <c r="X1771" i="2"/>
  <c r="W1771" i="2"/>
  <c r="X1770" i="2"/>
  <c r="W1770" i="2"/>
  <c r="X1769" i="2"/>
  <c r="W1769" i="2"/>
  <c r="X1768" i="2"/>
  <c r="W1768" i="2"/>
  <c r="X1767" i="2"/>
  <c r="W1767" i="2"/>
  <c r="X1766" i="2"/>
  <c r="W1766" i="2"/>
  <c r="X1765" i="2"/>
  <c r="W1765" i="2"/>
  <c r="X1764" i="2"/>
  <c r="W1764" i="2"/>
  <c r="X1763" i="2"/>
  <c r="W1763" i="2"/>
  <c r="X1762" i="2"/>
  <c r="W1762" i="2"/>
  <c r="X1761" i="2"/>
  <c r="W1761" i="2"/>
  <c r="X1760" i="2"/>
  <c r="W1760" i="2"/>
  <c r="X1759" i="2"/>
  <c r="W1759" i="2"/>
  <c r="X1758" i="2"/>
  <c r="W1758" i="2"/>
  <c r="X1757" i="2"/>
  <c r="W1757" i="2"/>
  <c r="X1756" i="2"/>
  <c r="W1756" i="2"/>
  <c r="X1755" i="2"/>
  <c r="W1755" i="2"/>
  <c r="X1754" i="2"/>
  <c r="W1754" i="2"/>
  <c r="X1753" i="2"/>
  <c r="W1753" i="2"/>
  <c r="X1752" i="2"/>
  <c r="W1752" i="2"/>
  <c r="X1751" i="2"/>
  <c r="W1751" i="2"/>
  <c r="X1750" i="2"/>
  <c r="W1750" i="2"/>
  <c r="X1749" i="2"/>
  <c r="W1749" i="2"/>
  <c r="X1748" i="2"/>
  <c r="W1748" i="2"/>
  <c r="X1747" i="2"/>
  <c r="W1747" i="2"/>
  <c r="X1746" i="2"/>
  <c r="W1746" i="2"/>
  <c r="X1745" i="2"/>
  <c r="W1745" i="2"/>
  <c r="X1744" i="2"/>
  <c r="W1744" i="2"/>
  <c r="X1743" i="2"/>
  <c r="W1743" i="2"/>
  <c r="X1742" i="2"/>
  <c r="W1742" i="2"/>
  <c r="X1741" i="2"/>
  <c r="W1741" i="2"/>
  <c r="X1740" i="2"/>
  <c r="W1740" i="2"/>
  <c r="X1739" i="2"/>
  <c r="W1739" i="2"/>
  <c r="X1738" i="2"/>
  <c r="W1738" i="2"/>
  <c r="X1737" i="2"/>
  <c r="W1737" i="2"/>
  <c r="X1736" i="2"/>
  <c r="W1736" i="2"/>
  <c r="X1735" i="2"/>
  <c r="W1735" i="2"/>
  <c r="X1734" i="2"/>
  <c r="W1734" i="2"/>
  <c r="X1733" i="2"/>
  <c r="W1733" i="2"/>
  <c r="X1732" i="2"/>
  <c r="W1732" i="2"/>
  <c r="X1731" i="2"/>
  <c r="W1731" i="2"/>
  <c r="X1730" i="2"/>
  <c r="W1730" i="2"/>
  <c r="X1729" i="2"/>
  <c r="W1729" i="2"/>
  <c r="X1728" i="2"/>
  <c r="W1728" i="2"/>
  <c r="X1727" i="2"/>
  <c r="W1727" i="2"/>
  <c r="X1726" i="2"/>
  <c r="W1726" i="2"/>
  <c r="X1725" i="2"/>
  <c r="W1725" i="2"/>
  <c r="X1724" i="2"/>
  <c r="W1724" i="2"/>
  <c r="X1723" i="2"/>
  <c r="W1723" i="2"/>
  <c r="X1722" i="2"/>
  <c r="W1722" i="2"/>
  <c r="X1721" i="2"/>
  <c r="W1721" i="2"/>
  <c r="X1720" i="2"/>
  <c r="W1720" i="2"/>
  <c r="X1719" i="2"/>
  <c r="W1719" i="2"/>
  <c r="X1718" i="2"/>
  <c r="W1718" i="2"/>
  <c r="X1717" i="2"/>
  <c r="W1717" i="2"/>
  <c r="X1716" i="2"/>
  <c r="W1716" i="2"/>
  <c r="X1715" i="2"/>
  <c r="W1715" i="2"/>
  <c r="X1714" i="2"/>
  <c r="W1714" i="2"/>
  <c r="X1713" i="2"/>
  <c r="W1713" i="2"/>
  <c r="X1712" i="2"/>
  <c r="W1712" i="2"/>
  <c r="X1711" i="2"/>
  <c r="W1711" i="2"/>
  <c r="X1710" i="2"/>
  <c r="W1710" i="2"/>
  <c r="X1709" i="2"/>
  <c r="W1709" i="2"/>
  <c r="X1708" i="2"/>
  <c r="W1708" i="2"/>
  <c r="X1707" i="2"/>
  <c r="W1707" i="2"/>
  <c r="X1706" i="2"/>
  <c r="W1706" i="2"/>
  <c r="X1705" i="2"/>
  <c r="W1705" i="2"/>
  <c r="X1704" i="2"/>
  <c r="W1704" i="2"/>
  <c r="X1703" i="2"/>
  <c r="W1703" i="2"/>
  <c r="X1702" i="2"/>
  <c r="W1702" i="2"/>
  <c r="X1701" i="2"/>
  <c r="W1701" i="2"/>
  <c r="X1700" i="2"/>
  <c r="W1700" i="2"/>
  <c r="X1699" i="2"/>
  <c r="W1699" i="2"/>
  <c r="X1698" i="2"/>
  <c r="W1698" i="2"/>
  <c r="X1697" i="2"/>
  <c r="W1697" i="2"/>
  <c r="X1696" i="2"/>
  <c r="W1696" i="2"/>
  <c r="X1695" i="2"/>
  <c r="W1695" i="2"/>
  <c r="X1694" i="2"/>
  <c r="W1694" i="2"/>
  <c r="X1693" i="2"/>
  <c r="W1693" i="2"/>
  <c r="X1692" i="2"/>
  <c r="W1692" i="2"/>
  <c r="X1691" i="2"/>
  <c r="W1691" i="2"/>
  <c r="X1690" i="2"/>
  <c r="W1690" i="2"/>
  <c r="X1689" i="2"/>
  <c r="W1689" i="2"/>
  <c r="X1688" i="2"/>
  <c r="W1688" i="2"/>
  <c r="X1687" i="2"/>
  <c r="W1687" i="2"/>
  <c r="X1686" i="2"/>
  <c r="W1686" i="2"/>
  <c r="X1685" i="2"/>
  <c r="W1685" i="2"/>
  <c r="X1684" i="2"/>
  <c r="W1684" i="2"/>
  <c r="X1683" i="2"/>
  <c r="W1683" i="2"/>
  <c r="X1682" i="2"/>
  <c r="W1682" i="2"/>
  <c r="X1681" i="2"/>
  <c r="W1681" i="2"/>
  <c r="X1680" i="2"/>
  <c r="W1680" i="2"/>
  <c r="X1679" i="2"/>
  <c r="W1679" i="2"/>
  <c r="X1678" i="2"/>
  <c r="W1678" i="2"/>
  <c r="X1677" i="2"/>
  <c r="W1677" i="2"/>
  <c r="X1676" i="2"/>
  <c r="W1676" i="2"/>
  <c r="X1675" i="2"/>
  <c r="W1675" i="2"/>
  <c r="X1674" i="2"/>
  <c r="W1674" i="2"/>
  <c r="X1673" i="2"/>
  <c r="W1673" i="2"/>
  <c r="X1672" i="2"/>
  <c r="W1672" i="2"/>
  <c r="X1671" i="2"/>
  <c r="W1671" i="2"/>
  <c r="X1670" i="2"/>
  <c r="W1670" i="2"/>
  <c r="X1669" i="2"/>
  <c r="W1669" i="2"/>
  <c r="X1668" i="2"/>
  <c r="W1668" i="2"/>
  <c r="X1667" i="2"/>
  <c r="W1667" i="2"/>
  <c r="X1666" i="2"/>
  <c r="W1666" i="2"/>
  <c r="X1665" i="2"/>
  <c r="W1665" i="2"/>
  <c r="X1664" i="2"/>
  <c r="W1664" i="2"/>
  <c r="X1663" i="2"/>
  <c r="W1663" i="2"/>
  <c r="X1662" i="2"/>
  <c r="W1662" i="2"/>
  <c r="X1661" i="2"/>
  <c r="W1661" i="2"/>
  <c r="X1660" i="2"/>
  <c r="W1660" i="2"/>
  <c r="X1659" i="2"/>
  <c r="W1659" i="2"/>
  <c r="X1658" i="2"/>
  <c r="W1658" i="2"/>
  <c r="X1657" i="2"/>
  <c r="W1657" i="2"/>
  <c r="X1656" i="2"/>
  <c r="W1656" i="2"/>
  <c r="X1655" i="2"/>
  <c r="W1655" i="2"/>
  <c r="X1654" i="2"/>
  <c r="W1654" i="2"/>
  <c r="X1653" i="2"/>
  <c r="W1653" i="2"/>
  <c r="X1652" i="2"/>
  <c r="W1652" i="2"/>
  <c r="X1651" i="2"/>
  <c r="W1651" i="2"/>
  <c r="X1650" i="2"/>
  <c r="W1650" i="2"/>
  <c r="X1649" i="2"/>
  <c r="W1649" i="2"/>
  <c r="X1648" i="2"/>
  <c r="W1648" i="2"/>
  <c r="X1647" i="2"/>
  <c r="W1647" i="2"/>
  <c r="X1646" i="2"/>
  <c r="W1646" i="2"/>
  <c r="X1645" i="2"/>
  <c r="W1645" i="2"/>
  <c r="X1644" i="2"/>
  <c r="W1644" i="2"/>
  <c r="X1643" i="2"/>
  <c r="W1643" i="2"/>
  <c r="X1642" i="2"/>
  <c r="W1642" i="2"/>
  <c r="X1641" i="2"/>
  <c r="W1641" i="2"/>
  <c r="X1640" i="2"/>
  <c r="W1640" i="2"/>
  <c r="X1639" i="2"/>
  <c r="W1639" i="2"/>
  <c r="X1638" i="2"/>
  <c r="W1638" i="2"/>
  <c r="X1637" i="2"/>
  <c r="W1637" i="2"/>
  <c r="X1636" i="2"/>
  <c r="W1636" i="2"/>
  <c r="X1635" i="2"/>
  <c r="W1635" i="2"/>
  <c r="X1634" i="2"/>
  <c r="W1634" i="2"/>
  <c r="X1633" i="2"/>
  <c r="W1633" i="2"/>
  <c r="X1632" i="2"/>
  <c r="W1632" i="2"/>
  <c r="X1631" i="2"/>
  <c r="W1631" i="2"/>
  <c r="X1630" i="2"/>
  <c r="W1630" i="2"/>
  <c r="X1629" i="2"/>
  <c r="W1629" i="2"/>
  <c r="X1628" i="2"/>
  <c r="W1628" i="2"/>
  <c r="X1627" i="2"/>
  <c r="W1627" i="2"/>
  <c r="X1626" i="2"/>
  <c r="W1626" i="2"/>
  <c r="X1625" i="2"/>
  <c r="W1625" i="2"/>
  <c r="X1624" i="2"/>
  <c r="W1624" i="2"/>
  <c r="X1623" i="2"/>
  <c r="W1623" i="2"/>
  <c r="X1622" i="2"/>
  <c r="W1622" i="2"/>
  <c r="X1621" i="2"/>
  <c r="W1621" i="2"/>
  <c r="X1620" i="2"/>
  <c r="W1620" i="2"/>
  <c r="X1619" i="2"/>
  <c r="W1619" i="2"/>
  <c r="X1618" i="2"/>
  <c r="W1618" i="2"/>
  <c r="X1617" i="2"/>
  <c r="W1617" i="2"/>
  <c r="X1616" i="2"/>
  <c r="W1616" i="2"/>
  <c r="X1615" i="2"/>
  <c r="W1615" i="2"/>
  <c r="X1614" i="2"/>
  <c r="W1614" i="2"/>
  <c r="X1613" i="2"/>
  <c r="W1613" i="2"/>
  <c r="X1612" i="2"/>
  <c r="W1612" i="2"/>
  <c r="X1611" i="2"/>
  <c r="W1611" i="2"/>
  <c r="X1610" i="2"/>
  <c r="W1610" i="2"/>
  <c r="X1609" i="2"/>
  <c r="W1609" i="2"/>
  <c r="X1608" i="2"/>
  <c r="W1608" i="2"/>
  <c r="X1607" i="2"/>
  <c r="W1607" i="2"/>
  <c r="X1606" i="2"/>
  <c r="W1606" i="2"/>
  <c r="X1605" i="2"/>
  <c r="W1605" i="2"/>
  <c r="X1604" i="2"/>
  <c r="W1604" i="2"/>
  <c r="X1603" i="2"/>
  <c r="W1603" i="2"/>
  <c r="X1602" i="2"/>
  <c r="W1602" i="2"/>
  <c r="X1601" i="2"/>
  <c r="W1601" i="2"/>
  <c r="X1600" i="2"/>
  <c r="W1600" i="2"/>
  <c r="X1599" i="2"/>
  <c r="W1599" i="2"/>
  <c r="X1598" i="2"/>
  <c r="W1598" i="2"/>
  <c r="X1597" i="2"/>
  <c r="W1597" i="2"/>
  <c r="X1596" i="2"/>
  <c r="W1596" i="2"/>
  <c r="X1595" i="2"/>
  <c r="W1595" i="2"/>
  <c r="X1594" i="2"/>
  <c r="W1594" i="2"/>
  <c r="X1593" i="2"/>
  <c r="W1593" i="2"/>
  <c r="X1592" i="2"/>
  <c r="W1592" i="2"/>
  <c r="X1591" i="2"/>
  <c r="W1591" i="2"/>
  <c r="X1590" i="2"/>
  <c r="W1590" i="2"/>
  <c r="X1589" i="2"/>
  <c r="W1589" i="2"/>
  <c r="X1588" i="2"/>
  <c r="W1588" i="2"/>
  <c r="X1587" i="2"/>
  <c r="W1587" i="2"/>
  <c r="X1586" i="2"/>
  <c r="W1586" i="2"/>
  <c r="X1585" i="2"/>
  <c r="W1585" i="2"/>
  <c r="X1584" i="2"/>
  <c r="W1584" i="2"/>
  <c r="X1583" i="2"/>
  <c r="W1583" i="2"/>
  <c r="X1582" i="2"/>
  <c r="W1582" i="2"/>
  <c r="X1581" i="2"/>
  <c r="W1581" i="2"/>
  <c r="X1580" i="2"/>
  <c r="W1580" i="2"/>
  <c r="X1579" i="2"/>
  <c r="W1579" i="2"/>
  <c r="X1578" i="2"/>
  <c r="W1578" i="2"/>
  <c r="X1577" i="2"/>
  <c r="W1577" i="2"/>
  <c r="X1576" i="2"/>
  <c r="W1576" i="2"/>
  <c r="X1575" i="2"/>
  <c r="W1575" i="2"/>
  <c r="X1574" i="2"/>
  <c r="W1574" i="2"/>
  <c r="X1573" i="2"/>
  <c r="W1573" i="2"/>
  <c r="X1572" i="2"/>
  <c r="W1572" i="2"/>
  <c r="X1571" i="2"/>
  <c r="W1571" i="2"/>
  <c r="X1570" i="2"/>
  <c r="W1570" i="2"/>
  <c r="X1569" i="2"/>
  <c r="W1569" i="2"/>
  <c r="X1568" i="2"/>
  <c r="W1568" i="2"/>
  <c r="X1567" i="2"/>
  <c r="W1567" i="2"/>
  <c r="X1566" i="2"/>
  <c r="W1566" i="2"/>
  <c r="X1565" i="2"/>
  <c r="W1565" i="2"/>
  <c r="X1564" i="2"/>
  <c r="W1564" i="2"/>
  <c r="X1563" i="2"/>
  <c r="W1563" i="2"/>
  <c r="X1562" i="2"/>
  <c r="W1562" i="2"/>
  <c r="X1561" i="2"/>
  <c r="W1561" i="2"/>
  <c r="X1560" i="2"/>
  <c r="W1560" i="2"/>
  <c r="X1559" i="2"/>
  <c r="W1559" i="2"/>
  <c r="X1558" i="2"/>
  <c r="W1558" i="2"/>
  <c r="X1557" i="2"/>
  <c r="W1557" i="2"/>
  <c r="X1556" i="2"/>
  <c r="W1556" i="2"/>
  <c r="X1555" i="2"/>
  <c r="W1555" i="2"/>
  <c r="X1554" i="2"/>
  <c r="W1554" i="2"/>
  <c r="X1553" i="2"/>
  <c r="W1553" i="2"/>
  <c r="X1552" i="2"/>
  <c r="W1552" i="2"/>
  <c r="X1551" i="2"/>
  <c r="W1551" i="2"/>
  <c r="X1550" i="2"/>
  <c r="W1550" i="2"/>
  <c r="X1549" i="2"/>
  <c r="W1549" i="2"/>
  <c r="X1548" i="2"/>
  <c r="W1548" i="2"/>
  <c r="X1547" i="2"/>
  <c r="W1547" i="2"/>
  <c r="X1546" i="2"/>
  <c r="W1546" i="2"/>
  <c r="X1545" i="2"/>
  <c r="W1545" i="2"/>
  <c r="X1544" i="2"/>
  <c r="W1544" i="2"/>
  <c r="X1543" i="2"/>
  <c r="W1543" i="2"/>
  <c r="X1542" i="2"/>
  <c r="W1542" i="2"/>
  <c r="X1541" i="2"/>
  <c r="W1541" i="2"/>
  <c r="X1540" i="2"/>
  <c r="W1540" i="2"/>
  <c r="X1539" i="2"/>
  <c r="W1539" i="2"/>
  <c r="X1538" i="2"/>
  <c r="W1538" i="2"/>
  <c r="X1537" i="2"/>
  <c r="W1537" i="2"/>
  <c r="X1536" i="2"/>
  <c r="W1536" i="2"/>
  <c r="X1535" i="2"/>
  <c r="W1535" i="2"/>
  <c r="X1534" i="2"/>
  <c r="W1534" i="2"/>
  <c r="X1533" i="2"/>
  <c r="W1533" i="2"/>
  <c r="X1532" i="2"/>
  <c r="W1532" i="2"/>
  <c r="X1531" i="2"/>
  <c r="W1531" i="2"/>
  <c r="X1530" i="2"/>
  <c r="W1530" i="2"/>
  <c r="X1529" i="2"/>
  <c r="W1529" i="2"/>
  <c r="X1528" i="2"/>
  <c r="W1528" i="2"/>
  <c r="X1527" i="2"/>
  <c r="W1527" i="2"/>
  <c r="X1526" i="2"/>
  <c r="W1526" i="2"/>
  <c r="X1525" i="2"/>
  <c r="W1525" i="2"/>
  <c r="X1524" i="2"/>
  <c r="W1524" i="2"/>
  <c r="X1523" i="2"/>
  <c r="W1523" i="2"/>
  <c r="X1522" i="2"/>
  <c r="W1522" i="2"/>
  <c r="X1521" i="2"/>
  <c r="W1521" i="2"/>
  <c r="X1520" i="2"/>
  <c r="W1520" i="2"/>
  <c r="X1519" i="2"/>
  <c r="W1519" i="2"/>
  <c r="X1518" i="2"/>
  <c r="W1518" i="2"/>
  <c r="X1517" i="2"/>
  <c r="W1517" i="2"/>
  <c r="X1516" i="2"/>
  <c r="W1516" i="2"/>
  <c r="X1515" i="2"/>
  <c r="W1515" i="2"/>
  <c r="X1514" i="2"/>
  <c r="W1514" i="2"/>
  <c r="X1513" i="2"/>
  <c r="W1513" i="2"/>
  <c r="X1512" i="2"/>
  <c r="W1512" i="2"/>
  <c r="X1511" i="2"/>
  <c r="W1511" i="2"/>
  <c r="X1510" i="2"/>
  <c r="W1510" i="2"/>
  <c r="X1509" i="2"/>
  <c r="W1509" i="2"/>
  <c r="X1508" i="2"/>
  <c r="W1508" i="2"/>
  <c r="X1507" i="2"/>
  <c r="W1507" i="2"/>
  <c r="X1506" i="2"/>
  <c r="W1506" i="2"/>
  <c r="X1505" i="2"/>
  <c r="W1505" i="2"/>
  <c r="X1504" i="2"/>
  <c r="W1504" i="2"/>
  <c r="X1503" i="2"/>
  <c r="W1503" i="2"/>
  <c r="X1502" i="2"/>
  <c r="W1502" i="2"/>
  <c r="X1501" i="2"/>
  <c r="W1501" i="2"/>
  <c r="X1500" i="2"/>
  <c r="W1500" i="2"/>
  <c r="X1499" i="2"/>
  <c r="W1499" i="2"/>
  <c r="X1498" i="2"/>
  <c r="W1498" i="2"/>
  <c r="X1497" i="2"/>
  <c r="W1497" i="2"/>
  <c r="X1496" i="2"/>
  <c r="W1496" i="2"/>
  <c r="X1495" i="2"/>
  <c r="W1495" i="2"/>
  <c r="X1494" i="2"/>
  <c r="W1494" i="2"/>
  <c r="X1493" i="2"/>
  <c r="W1493" i="2"/>
  <c r="X1492" i="2"/>
  <c r="W1492" i="2"/>
  <c r="X1491" i="2"/>
  <c r="W1491" i="2"/>
  <c r="X1490" i="2"/>
  <c r="W1490" i="2"/>
  <c r="X1489" i="2"/>
  <c r="W1489" i="2"/>
  <c r="X1488" i="2"/>
  <c r="W1488" i="2"/>
  <c r="X1487" i="2"/>
  <c r="W1487" i="2"/>
  <c r="X1486" i="2"/>
  <c r="W1486" i="2"/>
  <c r="X1485" i="2"/>
  <c r="W1485" i="2"/>
  <c r="X1484" i="2"/>
  <c r="W1484" i="2"/>
  <c r="X1483" i="2"/>
  <c r="W1483" i="2"/>
  <c r="X1482" i="2"/>
  <c r="W1482" i="2"/>
  <c r="X1481" i="2"/>
  <c r="W1481" i="2"/>
  <c r="X1480" i="2"/>
  <c r="W1480" i="2"/>
  <c r="X1479" i="2"/>
  <c r="W1479" i="2"/>
  <c r="X1478" i="2"/>
  <c r="W1478" i="2"/>
  <c r="X1477" i="2"/>
  <c r="W1477" i="2"/>
  <c r="X1476" i="2"/>
  <c r="W1476" i="2"/>
  <c r="X1475" i="2"/>
  <c r="W1475" i="2"/>
  <c r="X1474" i="2"/>
  <c r="W1474" i="2"/>
  <c r="X1473" i="2"/>
  <c r="W1473" i="2"/>
  <c r="X1472" i="2"/>
  <c r="W1472" i="2"/>
  <c r="X1471" i="2"/>
  <c r="W1471" i="2"/>
  <c r="X1470" i="2"/>
  <c r="W1470" i="2"/>
  <c r="X1469" i="2"/>
  <c r="W1469" i="2"/>
  <c r="X1468" i="2"/>
  <c r="W1468" i="2"/>
  <c r="X1467" i="2"/>
  <c r="W1467" i="2"/>
  <c r="X1466" i="2"/>
  <c r="W1466" i="2"/>
  <c r="X1465" i="2"/>
  <c r="W1465" i="2"/>
  <c r="X1464" i="2"/>
  <c r="W1464" i="2"/>
  <c r="X1463" i="2"/>
  <c r="W1463" i="2"/>
  <c r="X1462" i="2"/>
  <c r="W1462" i="2"/>
  <c r="X1461" i="2"/>
  <c r="W1461" i="2"/>
  <c r="X1460" i="2"/>
  <c r="W1460" i="2"/>
  <c r="X1459" i="2"/>
  <c r="W1459" i="2"/>
  <c r="X1458" i="2"/>
  <c r="W1458" i="2"/>
  <c r="X1457" i="2"/>
  <c r="W1457" i="2"/>
  <c r="X1456" i="2"/>
  <c r="W1456" i="2"/>
  <c r="X1455" i="2"/>
  <c r="W1455" i="2"/>
  <c r="X1454" i="2"/>
  <c r="W1454" i="2"/>
  <c r="X1453" i="2"/>
  <c r="W1453" i="2"/>
  <c r="X1452" i="2"/>
  <c r="W1452" i="2"/>
  <c r="X1451" i="2"/>
  <c r="W1451" i="2"/>
  <c r="X1450" i="2"/>
  <c r="W1450" i="2"/>
  <c r="X1449" i="2"/>
  <c r="W1449" i="2"/>
  <c r="X1448" i="2"/>
  <c r="W1448" i="2"/>
  <c r="X1447" i="2"/>
  <c r="W1447" i="2"/>
  <c r="X1446" i="2"/>
  <c r="W1446" i="2"/>
  <c r="X1445" i="2"/>
  <c r="W1445" i="2"/>
  <c r="X1444" i="2"/>
  <c r="W1444" i="2"/>
  <c r="X1443" i="2"/>
  <c r="W1443" i="2"/>
  <c r="X1442" i="2"/>
  <c r="W1442" i="2"/>
  <c r="X1441" i="2"/>
  <c r="W1441" i="2"/>
  <c r="X1440" i="2"/>
  <c r="W1440" i="2"/>
  <c r="X1439" i="2"/>
  <c r="W1439" i="2"/>
  <c r="X1438" i="2"/>
  <c r="W1438" i="2"/>
  <c r="X1437" i="2"/>
  <c r="W1437" i="2"/>
  <c r="X1436" i="2"/>
  <c r="W1436" i="2"/>
  <c r="X1435" i="2"/>
  <c r="W1435" i="2"/>
  <c r="X1434" i="2"/>
  <c r="W1434" i="2"/>
  <c r="X1433" i="2"/>
  <c r="W1433" i="2"/>
  <c r="X1432" i="2"/>
  <c r="W1432" i="2"/>
  <c r="X1431" i="2"/>
  <c r="W1431" i="2"/>
  <c r="X1430" i="2"/>
  <c r="W1430" i="2"/>
  <c r="X1429" i="2"/>
  <c r="W1429" i="2"/>
  <c r="X1428" i="2"/>
  <c r="W1428" i="2"/>
  <c r="X1427" i="2"/>
  <c r="W1427" i="2"/>
  <c r="X1426" i="2"/>
  <c r="W1426" i="2"/>
  <c r="X1425" i="2"/>
  <c r="W1425" i="2"/>
  <c r="X1424" i="2"/>
  <c r="W1424" i="2"/>
  <c r="X1423" i="2"/>
  <c r="W1423" i="2"/>
  <c r="X1422" i="2"/>
  <c r="W1422" i="2"/>
  <c r="X1421" i="2"/>
  <c r="W1421" i="2"/>
  <c r="X1420" i="2"/>
  <c r="W1420" i="2"/>
  <c r="X1419" i="2"/>
  <c r="W1419" i="2"/>
  <c r="X1418" i="2"/>
  <c r="W1418" i="2"/>
  <c r="X1417" i="2"/>
  <c r="W1417" i="2"/>
  <c r="X1416" i="2"/>
  <c r="W1416" i="2"/>
  <c r="X1415" i="2"/>
  <c r="W1415" i="2"/>
  <c r="X1414" i="2"/>
  <c r="W1414" i="2"/>
  <c r="X1413" i="2"/>
  <c r="W1413" i="2"/>
  <c r="X1412" i="2"/>
  <c r="W1412" i="2"/>
  <c r="X1411" i="2"/>
  <c r="W1411" i="2"/>
  <c r="X1410" i="2"/>
  <c r="W1410" i="2"/>
  <c r="X1409" i="2"/>
  <c r="W1409" i="2"/>
  <c r="X1408" i="2"/>
  <c r="W1408" i="2"/>
  <c r="X1407" i="2"/>
  <c r="W1407" i="2"/>
  <c r="X1406" i="2"/>
  <c r="W1406" i="2"/>
  <c r="X1405" i="2"/>
  <c r="W1405" i="2"/>
  <c r="X1404" i="2"/>
  <c r="W1404" i="2"/>
  <c r="X1403" i="2"/>
  <c r="W1403" i="2"/>
  <c r="X1402" i="2"/>
  <c r="W1402" i="2"/>
  <c r="X1401" i="2"/>
  <c r="W1401" i="2"/>
  <c r="X1400" i="2"/>
  <c r="W1400" i="2"/>
  <c r="X1399" i="2"/>
  <c r="W1399" i="2"/>
  <c r="X1398" i="2"/>
  <c r="W1398" i="2"/>
  <c r="X1397" i="2"/>
  <c r="W1397" i="2"/>
  <c r="X1396" i="2"/>
  <c r="W1396" i="2"/>
  <c r="X1395" i="2"/>
  <c r="W1395" i="2"/>
  <c r="X1394" i="2"/>
  <c r="W1394" i="2"/>
  <c r="X1393" i="2"/>
  <c r="W1393" i="2"/>
  <c r="X1392" i="2"/>
  <c r="W1392" i="2"/>
  <c r="X1391" i="2"/>
  <c r="W1391" i="2"/>
  <c r="X1390" i="2"/>
  <c r="W1390" i="2"/>
  <c r="X1389" i="2"/>
  <c r="W1389" i="2"/>
  <c r="X1388" i="2"/>
  <c r="W1388" i="2"/>
  <c r="X1387" i="2"/>
  <c r="W1387" i="2"/>
  <c r="X1386" i="2"/>
  <c r="W1386" i="2"/>
  <c r="X1385" i="2"/>
  <c r="W1385" i="2"/>
  <c r="X1384" i="2"/>
  <c r="W1384" i="2"/>
  <c r="X1383" i="2"/>
  <c r="W1383" i="2"/>
  <c r="X1382" i="2"/>
  <c r="W1382" i="2"/>
  <c r="X1381" i="2"/>
  <c r="W1381" i="2"/>
  <c r="X1380" i="2"/>
  <c r="W1380" i="2"/>
  <c r="X1379" i="2"/>
  <c r="W1379" i="2"/>
  <c r="X1378" i="2"/>
  <c r="W1378" i="2"/>
  <c r="X1377" i="2"/>
  <c r="W1377" i="2"/>
  <c r="X1376" i="2"/>
  <c r="W1376" i="2"/>
  <c r="X1375" i="2"/>
  <c r="W1375" i="2"/>
  <c r="X1374" i="2"/>
  <c r="W1374" i="2"/>
  <c r="X1373" i="2"/>
  <c r="W1373" i="2"/>
  <c r="X1372" i="2"/>
  <c r="W1372" i="2"/>
  <c r="X1371" i="2"/>
  <c r="W1371" i="2"/>
  <c r="X1370" i="2"/>
  <c r="W1370" i="2"/>
  <c r="X1369" i="2"/>
  <c r="W1369" i="2"/>
  <c r="X1368" i="2"/>
  <c r="W1368" i="2"/>
  <c r="X1367" i="2"/>
  <c r="W1367" i="2"/>
  <c r="X1366" i="2"/>
  <c r="W1366" i="2"/>
  <c r="X1365" i="2"/>
  <c r="W1365" i="2"/>
  <c r="X1364" i="2"/>
  <c r="W1364" i="2"/>
  <c r="X1363" i="2"/>
  <c r="W1363" i="2"/>
  <c r="X1362" i="2"/>
  <c r="W1362" i="2"/>
  <c r="X1361" i="2"/>
  <c r="W1361" i="2"/>
  <c r="X1360" i="2"/>
  <c r="W1360" i="2"/>
  <c r="X1359" i="2"/>
  <c r="W1359" i="2"/>
  <c r="X1358" i="2"/>
  <c r="W1358" i="2"/>
  <c r="X1357" i="2"/>
  <c r="W1357" i="2"/>
  <c r="X1356" i="2"/>
  <c r="W1356" i="2"/>
  <c r="X1355" i="2"/>
  <c r="W1355" i="2"/>
  <c r="X1354" i="2"/>
  <c r="W1354" i="2"/>
  <c r="X1353" i="2"/>
  <c r="W1353" i="2"/>
  <c r="X1352" i="2"/>
  <c r="W1352" i="2"/>
  <c r="X1351" i="2"/>
  <c r="W1351" i="2"/>
  <c r="X1350" i="2"/>
  <c r="W1350" i="2"/>
  <c r="X1349" i="2"/>
  <c r="W1349" i="2"/>
  <c r="X1348" i="2"/>
  <c r="W1348" i="2"/>
  <c r="X1347" i="2"/>
  <c r="W1347" i="2"/>
  <c r="X1346" i="2"/>
  <c r="W1346" i="2"/>
  <c r="X1345" i="2"/>
  <c r="W1345" i="2"/>
  <c r="X1344" i="2"/>
  <c r="W1344" i="2"/>
  <c r="X1343" i="2"/>
  <c r="W1343" i="2"/>
  <c r="X1342" i="2"/>
  <c r="W1342" i="2"/>
  <c r="X1341" i="2"/>
  <c r="W1341" i="2"/>
  <c r="X1340" i="2"/>
  <c r="W1340" i="2"/>
  <c r="X1339" i="2"/>
  <c r="W1339" i="2"/>
  <c r="X1338" i="2"/>
  <c r="W1338" i="2"/>
  <c r="X1337" i="2"/>
  <c r="W1337" i="2"/>
  <c r="X1336" i="2"/>
  <c r="W1336" i="2"/>
  <c r="X1335" i="2"/>
  <c r="W1335" i="2"/>
  <c r="X1334" i="2"/>
  <c r="W1334" i="2"/>
  <c r="X1333" i="2"/>
  <c r="W1333" i="2"/>
  <c r="X1332" i="2"/>
  <c r="W1332" i="2"/>
  <c r="X1331" i="2"/>
  <c r="W1331" i="2"/>
  <c r="X1330" i="2"/>
  <c r="W1330" i="2"/>
  <c r="X1329" i="2"/>
  <c r="W1329" i="2"/>
  <c r="X1328" i="2"/>
  <c r="W1328" i="2"/>
  <c r="X1327" i="2"/>
  <c r="W1327" i="2"/>
  <c r="X1326" i="2"/>
  <c r="W1326" i="2"/>
  <c r="X1325" i="2"/>
  <c r="W1325" i="2"/>
  <c r="X1324" i="2"/>
  <c r="W1324" i="2"/>
  <c r="X1323" i="2"/>
  <c r="W1323" i="2"/>
  <c r="X1322" i="2"/>
  <c r="W1322" i="2"/>
  <c r="X1321" i="2"/>
  <c r="W1321" i="2"/>
  <c r="X1320" i="2"/>
  <c r="W1320" i="2"/>
  <c r="X1319" i="2"/>
  <c r="W1319" i="2"/>
  <c r="X1318" i="2"/>
  <c r="W1318" i="2"/>
  <c r="X1317" i="2"/>
  <c r="W1317" i="2"/>
  <c r="X1316" i="2"/>
  <c r="W1316" i="2"/>
  <c r="X1315" i="2"/>
  <c r="W1315" i="2"/>
  <c r="X1314" i="2"/>
  <c r="W1314" i="2"/>
  <c r="X1313" i="2"/>
  <c r="W1313" i="2"/>
  <c r="X1312" i="2"/>
  <c r="W1312" i="2"/>
  <c r="X1311" i="2"/>
  <c r="W1311" i="2"/>
  <c r="X1310" i="2"/>
  <c r="W1310" i="2"/>
  <c r="X1309" i="2"/>
  <c r="W1309" i="2"/>
  <c r="X1308" i="2"/>
  <c r="W1308" i="2"/>
  <c r="X1307" i="2"/>
  <c r="W1307" i="2"/>
  <c r="X1306" i="2"/>
  <c r="W1306" i="2"/>
  <c r="X1305" i="2"/>
  <c r="W1305" i="2"/>
  <c r="X1304" i="2"/>
  <c r="W1304" i="2"/>
  <c r="X1303" i="2"/>
  <c r="W1303" i="2"/>
  <c r="X1302" i="2"/>
  <c r="W1302" i="2"/>
  <c r="X1301" i="2"/>
  <c r="W1301" i="2"/>
  <c r="X1300" i="2"/>
  <c r="W1300" i="2"/>
  <c r="X1299" i="2"/>
  <c r="W1299" i="2"/>
  <c r="X1298" i="2"/>
  <c r="W1298" i="2"/>
  <c r="X1297" i="2"/>
  <c r="W1297" i="2"/>
  <c r="X1296" i="2"/>
  <c r="W1296" i="2"/>
  <c r="X1295" i="2"/>
  <c r="W1295" i="2"/>
  <c r="X1294" i="2"/>
  <c r="W1294" i="2"/>
  <c r="X1293" i="2"/>
  <c r="W1293" i="2"/>
  <c r="X1292" i="2"/>
  <c r="W1292" i="2"/>
  <c r="X1291" i="2"/>
  <c r="W1291" i="2"/>
  <c r="X1290" i="2"/>
  <c r="W1290" i="2"/>
  <c r="X1289" i="2"/>
  <c r="W1289" i="2"/>
  <c r="X1288" i="2"/>
  <c r="W1288" i="2"/>
  <c r="X1287" i="2"/>
  <c r="W1287" i="2"/>
  <c r="X1286" i="2"/>
  <c r="W1286" i="2"/>
  <c r="X1285" i="2"/>
  <c r="W1285" i="2"/>
  <c r="X1284" i="2"/>
  <c r="W1284" i="2"/>
  <c r="X1283" i="2"/>
  <c r="W1283" i="2"/>
  <c r="X1282" i="2"/>
  <c r="W1282" i="2"/>
  <c r="X1281" i="2"/>
  <c r="W1281" i="2"/>
  <c r="X1280" i="2"/>
  <c r="W1280" i="2"/>
  <c r="X1279" i="2"/>
  <c r="W1279" i="2"/>
  <c r="X1278" i="2"/>
  <c r="W1278" i="2"/>
  <c r="X1277" i="2"/>
  <c r="W1277" i="2"/>
  <c r="X1276" i="2"/>
  <c r="W1276" i="2"/>
  <c r="X1275" i="2"/>
  <c r="W1275" i="2"/>
  <c r="X1274" i="2"/>
  <c r="W1274" i="2"/>
  <c r="X1273" i="2"/>
  <c r="W1273" i="2"/>
  <c r="X1272" i="2"/>
  <c r="W1272" i="2"/>
  <c r="X1271" i="2"/>
  <c r="W1271" i="2"/>
  <c r="X1270" i="2"/>
  <c r="W1270" i="2"/>
  <c r="X1269" i="2"/>
  <c r="W1269" i="2"/>
  <c r="X1268" i="2"/>
  <c r="W1268" i="2"/>
  <c r="X1267" i="2"/>
  <c r="W1267" i="2"/>
  <c r="X1266" i="2"/>
  <c r="W1266" i="2"/>
  <c r="X1265" i="2"/>
  <c r="W1265" i="2"/>
  <c r="X1264" i="2"/>
  <c r="W1264" i="2"/>
  <c r="X1263" i="2"/>
  <c r="W1263" i="2"/>
  <c r="X1262" i="2"/>
  <c r="W1262" i="2"/>
  <c r="X1261" i="2"/>
  <c r="W1261" i="2"/>
  <c r="X1260" i="2"/>
  <c r="W1260" i="2"/>
  <c r="X1259" i="2"/>
  <c r="W1259" i="2"/>
  <c r="X1258" i="2"/>
  <c r="W1258" i="2"/>
  <c r="X1257" i="2"/>
  <c r="W1257" i="2"/>
  <c r="X1256" i="2"/>
  <c r="W1256" i="2"/>
  <c r="X1255" i="2"/>
  <c r="W1255" i="2"/>
  <c r="X1254" i="2"/>
  <c r="W1254" i="2"/>
  <c r="X1253" i="2"/>
  <c r="W1253" i="2"/>
  <c r="X1252" i="2"/>
  <c r="W1252" i="2"/>
  <c r="X1251" i="2"/>
  <c r="W1251" i="2"/>
  <c r="X1250" i="2"/>
  <c r="W1250" i="2"/>
  <c r="X1249" i="2"/>
  <c r="W1249" i="2"/>
  <c r="X1248" i="2"/>
  <c r="W1248" i="2"/>
  <c r="X1247" i="2"/>
  <c r="W1247" i="2"/>
  <c r="X1246" i="2"/>
  <c r="W1246" i="2"/>
  <c r="X1245" i="2"/>
  <c r="W1245" i="2"/>
  <c r="X1244" i="2"/>
  <c r="W1244" i="2"/>
  <c r="X1243" i="2"/>
  <c r="W1243" i="2"/>
  <c r="X1242" i="2"/>
  <c r="W1242" i="2"/>
  <c r="X1241" i="2"/>
  <c r="W1241" i="2"/>
  <c r="X1240" i="2"/>
  <c r="W1240" i="2"/>
  <c r="X1239" i="2"/>
  <c r="W1239" i="2"/>
  <c r="X1238" i="2"/>
  <c r="W1238" i="2"/>
  <c r="X1237" i="2"/>
  <c r="W1237" i="2"/>
  <c r="X1236" i="2"/>
  <c r="W1236" i="2"/>
  <c r="X1235" i="2"/>
  <c r="W1235" i="2"/>
  <c r="X1234" i="2"/>
  <c r="W1234" i="2"/>
  <c r="X1233" i="2"/>
  <c r="W1233" i="2"/>
  <c r="X1232" i="2"/>
  <c r="W1232" i="2"/>
  <c r="X1231" i="2"/>
  <c r="W1231" i="2"/>
  <c r="X1230" i="2"/>
  <c r="W1230" i="2"/>
  <c r="X1229" i="2"/>
  <c r="W1229" i="2"/>
  <c r="X1228" i="2"/>
  <c r="W1228" i="2"/>
  <c r="X1227" i="2"/>
  <c r="W1227" i="2"/>
  <c r="X1226" i="2"/>
  <c r="W1226" i="2"/>
  <c r="X1225" i="2"/>
  <c r="W1225" i="2"/>
  <c r="X1224" i="2"/>
  <c r="W1224" i="2"/>
  <c r="X1223" i="2"/>
  <c r="W1223" i="2"/>
  <c r="X1222" i="2"/>
  <c r="W1222" i="2"/>
  <c r="X1221" i="2"/>
  <c r="W1221" i="2"/>
  <c r="X1220" i="2"/>
  <c r="W1220" i="2"/>
  <c r="X1219" i="2"/>
  <c r="W1219" i="2"/>
  <c r="X1218" i="2"/>
  <c r="W1218" i="2"/>
  <c r="X1217" i="2"/>
  <c r="W1217" i="2"/>
  <c r="X1216" i="2"/>
  <c r="W1216" i="2"/>
  <c r="X1215" i="2"/>
  <c r="W1215" i="2"/>
  <c r="X1214" i="2"/>
  <c r="W1214" i="2"/>
  <c r="X1213" i="2"/>
  <c r="W1213" i="2"/>
  <c r="X1212" i="2"/>
  <c r="W1212" i="2"/>
  <c r="X1211" i="2"/>
  <c r="W1211" i="2"/>
  <c r="X1210" i="2"/>
  <c r="W1210" i="2"/>
  <c r="X1209" i="2"/>
  <c r="W1209" i="2"/>
  <c r="X1208" i="2"/>
  <c r="W1208" i="2"/>
  <c r="X1207" i="2"/>
  <c r="W1207" i="2"/>
  <c r="X1206" i="2"/>
  <c r="W1206" i="2"/>
  <c r="X1205" i="2"/>
  <c r="W1205" i="2"/>
  <c r="X1204" i="2"/>
  <c r="W1204" i="2"/>
  <c r="X1203" i="2"/>
  <c r="W1203" i="2"/>
  <c r="X1202" i="2"/>
  <c r="W1202" i="2"/>
  <c r="X1201" i="2"/>
  <c r="W1201" i="2"/>
  <c r="X1200" i="2"/>
  <c r="W1200" i="2"/>
  <c r="X1199" i="2"/>
  <c r="W1199" i="2"/>
  <c r="X1198" i="2"/>
  <c r="W1198" i="2"/>
  <c r="X1197" i="2"/>
  <c r="W1197" i="2"/>
  <c r="X1196" i="2"/>
  <c r="W1196" i="2"/>
  <c r="X1195" i="2"/>
  <c r="W1195" i="2"/>
  <c r="X1194" i="2"/>
  <c r="W1194" i="2"/>
  <c r="X1193" i="2"/>
  <c r="W1193" i="2"/>
  <c r="X1192" i="2"/>
  <c r="W1192" i="2"/>
  <c r="X1191" i="2"/>
  <c r="W1191" i="2"/>
  <c r="X1190" i="2"/>
  <c r="W1190" i="2"/>
  <c r="X1189" i="2"/>
  <c r="W1189" i="2"/>
  <c r="X1188" i="2"/>
  <c r="W1188" i="2"/>
  <c r="X1187" i="2"/>
  <c r="W1187" i="2"/>
  <c r="X1186" i="2"/>
  <c r="W1186" i="2"/>
  <c r="X1185" i="2"/>
  <c r="W1185" i="2"/>
  <c r="X1184" i="2"/>
  <c r="W1184" i="2"/>
  <c r="X1183" i="2"/>
  <c r="W1183" i="2"/>
  <c r="X1182" i="2"/>
  <c r="W1182" i="2"/>
  <c r="X1181" i="2"/>
  <c r="W1181" i="2"/>
  <c r="X1180" i="2"/>
  <c r="W1180" i="2"/>
  <c r="X1179" i="2"/>
  <c r="W1179" i="2"/>
  <c r="X1178" i="2"/>
  <c r="W1178" i="2"/>
  <c r="X1177" i="2"/>
  <c r="W1177" i="2"/>
  <c r="X1176" i="2"/>
  <c r="W1176" i="2"/>
  <c r="X1175" i="2"/>
  <c r="W1175" i="2"/>
  <c r="X1174" i="2"/>
  <c r="W1174" i="2"/>
  <c r="X1173" i="2"/>
  <c r="W1173" i="2"/>
  <c r="X1172" i="2"/>
  <c r="W1172" i="2"/>
  <c r="X1171" i="2"/>
  <c r="W1171" i="2"/>
  <c r="X1170" i="2"/>
  <c r="W1170" i="2"/>
  <c r="X1169" i="2"/>
  <c r="W1169" i="2"/>
  <c r="X1168" i="2"/>
  <c r="W1168" i="2"/>
  <c r="X1167" i="2"/>
  <c r="W1167" i="2"/>
  <c r="X1166" i="2"/>
  <c r="W1166" i="2"/>
  <c r="X1165" i="2"/>
  <c r="W1165" i="2"/>
  <c r="X1164" i="2"/>
  <c r="W1164" i="2"/>
  <c r="X1163" i="2"/>
  <c r="W1163" i="2"/>
  <c r="X1162" i="2"/>
  <c r="W1162" i="2"/>
  <c r="X1161" i="2"/>
  <c r="W1161" i="2"/>
  <c r="X1160" i="2"/>
  <c r="W1160" i="2"/>
  <c r="X1159" i="2"/>
  <c r="W1159" i="2"/>
  <c r="X1158" i="2"/>
  <c r="W1158" i="2"/>
  <c r="X1157" i="2"/>
  <c r="W1157" i="2"/>
  <c r="X1156" i="2"/>
  <c r="W1156" i="2"/>
  <c r="X1155" i="2"/>
  <c r="W1155" i="2"/>
  <c r="X1154" i="2"/>
  <c r="W1154" i="2"/>
  <c r="X1153" i="2"/>
  <c r="W1153" i="2"/>
  <c r="X1152" i="2"/>
  <c r="W1152" i="2"/>
  <c r="X1151" i="2"/>
  <c r="W1151" i="2"/>
  <c r="X1150" i="2"/>
  <c r="W1150" i="2"/>
  <c r="X1149" i="2"/>
  <c r="W1149" i="2"/>
  <c r="X1148" i="2"/>
  <c r="W1148" i="2"/>
  <c r="X1147" i="2"/>
  <c r="W1147" i="2"/>
  <c r="X1146" i="2"/>
  <c r="W1146" i="2"/>
  <c r="X1145" i="2"/>
  <c r="W1145" i="2"/>
  <c r="X1144" i="2"/>
  <c r="W1144" i="2"/>
  <c r="X1143" i="2"/>
  <c r="W1143" i="2"/>
  <c r="X1142" i="2"/>
  <c r="W1142" i="2"/>
  <c r="X1141" i="2"/>
  <c r="W1141" i="2"/>
  <c r="X1140" i="2"/>
  <c r="W1140" i="2"/>
  <c r="X1139" i="2"/>
  <c r="W1139" i="2"/>
  <c r="X1138" i="2"/>
  <c r="W1138" i="2"/>
  <c r="X1137" i="2"/>
  <c r="W1137" i="2"/>
  <c r="X1136" i="2"/>
  <c r="W1136" i="2"/>
  <c r="X1135" i="2"/>
  <c r="W1135" i="2"/>
  <c r="X1134" i="2"/>
  <c r="W1134" i="2"/>
  <c r="X1133" i="2"/>
  <c r="W1133" i="2"/>
  <c r="X1132" i="2"/>
  <c r="W1132" i="2"/>
  <c r="X1131" i="2"/>
  <c r="W1131" i="2"/>
  <c r="X1130" i="2"/>
  <c r="W1130" i="2"/>
  <c r="X1129" i="2"/>
  <c r="W1129" i="2"/>
  <c r="X1128" i="2"/>
  <c r="W1128" i="2"/>
  <c r="X1127" i="2"/>
  <c r="W1127" i="2"/>
  <c r="X1126" i="2"/>
  <c r="W1126" i="2"/>
  <c r="X1125" i="2"/>
  <c r="W1125" i="2"/>
  <c r="X1124" i="2"/>
  <c r="W1124" i="2"/>
  <c r="X1123" i="2"/>
  <c r="W1123" i="2"/>
  <c r="X1122" i="2"/>
  <c r="W1122" i="2"/>
  <c r="X1121" i="2"/>
  <c r="W1121" i="2"/>
  <c r="X1120" i="2"/>
  <c r="W1120" i="2"/>
  <c r="X1119" i="2"/>
  <c r="W1119" i="2"/>
  <c r="X1118" i="2"/>
  <c r="W1118" i="2"/>
  <c r="X1117" i="2"/>
  <c r="W1117" i="2"/>
  <c r="X1116" i="2"/>
  <c r="W1116" i="2"/>
  <c r="X1115" i="2"/>
  <c r="W1115" i="2"/>
  <c r="X1114" i="2"/>
  <c r="W1114" i="2"/>
  <c r="X1113" i="2"/>
  <c r="W1113" i="2"/>
  <c r="X1112" i="2"/>
  <c r="W1112" i="2"/>
  <c r="X1111" i="2"/>
  <c r="W1111" i="2"/>
  <c r="X1110" i="2"/>
  <c r="W1110" i="2"/>
  <c r="X1109" i="2"/>
  <c r="W1109" i="2"/>
  <c r="X1108" i="2"/>
  <c r="W1108" i="2"/>
  <c r="X1107" i="2"/>
  <c r="W1107" i="2"/>
  <c r="X1106" i="2"/>
  <c r="W1106" i="2"/>
  <c r="X1105" i="2"/>
  <c r="W1105" i="2"/>
  <c r="X1104" i="2"/>
  <c r="W1104" i="2"/>
  <c r="X1103" i="2"/>
  <c r="W1103" i="2"/>
  <c r="X1102" i="2"/>
  <c r="W1102" i="2"/>
  <c r="X1101" i="2"/>
  <c r="W1101" i="2"/>
  <c r="X1100" i="2"/>
  <c r="W1100" i="2"/>
  <c r="X1099" i="2"/>
  <c r="W1099" i="2"/>
  <c r="X1098" i="2"/>
  <c r="W1098" i="2"/>
  <c r="X1097" i="2"/>
  <c r="W1097" i="2"/>
  <c r="X1096" i="2"/>
  <c r="W1096" i="2"/>
  <c r="X1095" i="2"/>
  <c r="W1095" i="2"/>
  <c r="X1094" i="2"/>
  <c r="W1094" i="2"/>
  <c r="X1093" i="2"/>
  <c r="W1093" i="2"/>
  <c r="X1092" i="2"/>
  <c r="W1092" i="2"/>
  <c r="X1091" i="2"/>
  <c r="W1091" i="2"/>
  <c r="X1090" i="2"/>
  <c r="W1090" i="2"/>
  <c r="X1089" i="2"/>
  <c r="W1089" i="2"/>
  <c r="X1088" i="2"/>
  <c r="W1088" i="2"/>
  <c r="X1087" i="2"/>
  <c r="W1087" i="2"/>
  <c r="X1086" i="2"/>
  <c r="W1086" i="2"/>
  <c r="X1085" i="2"/>
  <c r="W1085" i="2"/>
  <c r="X1084" i="2"/>
  <c r="W1084" i="2"/>
  <c r="X1083" i="2"/>
  <c r="W1083" i="2"/>
  <c r="X1082" i="2"/>
  <c r="W1082" i="2"/>
  <c r="X1081" i="2"/>
  <c r="W1081" i="2"/>
  <c r="X1080" i="2"/>
  <c r="W1080" i="2"/>
  <c r="X1079" i="2"/>
  <c r="W1079" i="2"/>
  <c r="X1078" i="2"/>
  <c r="W1078" i="2"/>
  <c r="X1077" i="2"/>
  <c r="W1077" i="2"/>
  <c r="X1076" i="2"/>
  <c r="W1076" i="2"/>
  <c r="X1075" i="2"/>
  <c r="W1075" i="2"/>
  <c r="X1074" i="2"/>
  <c r="W1074" i="2"/>
  <c r="X1073" i="2"/>
  <c r="W1073" i="2"/>
  <c r="X1072" i="2"/>
  <c r="W1072" i="2"/>
  <c r="X1071" i="2"/>
  <c r="W1071" i="2"/>
  <c r="X1070" i="2"/>
  <c r="W1070" i="2"/>
  <c r="X1069" i="2"/>
  <c r="W1069" i="2"/>
  <c r="X1068" i="2"/>
  <c r="W1068" i="2"/>
  <c r="X1067" i="2"/>
  <c r="W1067" i="2"/>
  <c r="X1066" i="2"/>
  <c r="W1066" i="2"/>
  <c r="X1065" i="2"/>
  <c r="W1065" i="2"/>
  <c r="X1064" i="2"/>
  <c r="W1064" i="2"/>
  <c r="X1063" i="2"/>
  <c r="W1063" i="2"/>
  <c r="X1062" i="2"/>
  <c r="W1062" i="2"/>
  <c r="X1061" i="2"/>
  <c r="W1061" i="2"/>
  <c r="X1060" i="2"/>
  <c r="W1060" i="2"/>
  <c r="X1059" i="2"/>
  <c r="W1059" i="2"/>
  <c r="X1058" i="2"/>
  <c r="W1058" i="2"/>
  <c r="X1057" i="2"/>
  <c r="W1057" i="2"/>
  <c r="X1056" i="2"/>
  <c r="W1056" i="2"/>
  <c r="X1055" i="2"/>
  <c r="W1055" i="2"/>
  <c r="X1054" i="2"/>
  <c r="W1054" i="2"/>
  <c r="X1053" i="2"/>
  <c r="W1053" i="2"/>
  <c r="X1052" i="2"/>
  <c r="W1052" i="2"/>
  <c r="X1051" i="2"/>
  <c r="W1051" i="2"/>
  <c r="X1050" i="2"/>
  <c r="W1050" i="2"/>
  <c r="X1049" i="2"/>
  <c r="W1049" i="2"/>
  <c r="X1048" i="2"/>
  <c r="W1048" i="2"/>
  <c r="X1047" i="2"/>
  <c r="W1047" i="2"/>
  <c r="X1046" i="2"/>
  <c r="W1046" i="2"/>
  <c r="X1045" i="2"/>
  <c r="W1045" i="2"/>
  <c r="X1044" i="2"/>
  <c r="W1044" i="2"/>
  <c r="X1043" i="2"/>
  <c r="W1043" i="2"/>
  <c r="X1042" i="2"/>
  <c r="W1042" i="2"/>
  <c r="X1041" i="2"/>
  <c r="W1041" i="2"/>
  <c r="X1040" i="2"/>
  <c r="W1040" i="2"/>
  <c r="X1039" i="2"/>
  <c r="W1039" i="2"/>
  <c r="X1038" i="2"/>
  <c r="W1038" i="2"/>
  <c r="X1037" i="2"/>
  <c r="W1037" i="2"/>
  <c r="X1036" i="2"/>
  <c r="W1036" i="2"/>
  <c r="X1035" i="2"/>
  <c r="W1035" i="2"/>
  <c r="X1034" i="2"/>
  <c r="W1034" i="2"/>
  <c r="X1033" i="2"/>
  <c r="W1033" i="2"/>
  <c r="X1032" i="2"/>
  <c r="W1032" i="2"/>
  <c r="X1031" i="2"/>
  <c r="W1031" i="2"/>
  <c r="X1030" i="2"/>
  <c r="W1030" i="2"/>
  <c r="X1029" i="2"/>
  <c r="W1029" i="2"/>
  <c r="X1028" i="2"/>
  <c r="W1028" i="2"/>
  <c r="X1027" i="2"/>
  <c r="W1027" i="2"/>
  <c r="X1026" i="2"/>
  <c r="W1026" i="2"/>
  <c r="X1025" i="2"/>
  <c r="W1025" i="2"/>
  <c r="X1024" i="2"/>
  <c r="W1024" i="2"/>
  <c r="X1023" i="2"/>
  <c r="W1023" i="2"/>
  <c r="X1022" i="2"/>
  <c r="W1022" i="2"/>
  <c r="X1021" i="2"/>
  <c r="W1021" i="2"/>
  <c r="X1020" i="2"/>
  <c r="W1020" i="2"/>
  <c r="X1019" i="2"/>
  <c r="W1019" i="2"/>
  <c r="X1018" i="2"/>
  <c r="W1018" i="2"/>
  <c r="X1017" i="2"/>
  <c r="W1017" i="2"/>
  <c r="X1016" i="2"/>
  <c r="W1016" i="2"/>
  <c r="X1015" i="2"/>
  <c r="W1015" i="2"/>
  <c r="X1014" i="2"/>
  <c r="W1014" i="2"/>
  <c r="X1013" i="2"/>
  <c r="W1013" i="2"/>
  <c r="X1012" i="2"/>
  <c r="W1012" i="2"/>
  <c r="X1011" i="2"/>
  <c r="W1011" i="2"/>
  <c r="X1010" i="2"/>
  <c r="W1010" i="2"/>
  <c r="X1009" i="2"/>
  <c r="W1009" i="2"/>
  <c r="X1008" i="2"/>
  <c r="W1008" i="2"/>
  <c r="X1007" i="2"/>
  <c r="W1007" i="2"/>
  <c r="X1006" i="2"/>
  <c r="W1006" i="2"/>
  <c r="X1005" i="2"/>
  <c r="W1005" i="2"/>
  <c r="X1004" i="2"/>
  <c r="W1004" i="2"/>
  <c r="X1003" i="2"/>
  <c r="W1003" i="2"/>
  <c r="X1002" i="2"/>
  <c r="W1002" i="2"/>
  <c r="X1001" i="2"/>
  <c r="W1001" i="2"/>
  <c r="X1000" i="2"/>
  <c r="W1000" i="2"/>
  <c r="X999" i="2"/>
  <c r="W999" i="2"/>
  <c r="X998" i="2"/>
  <c r="W998" i="2"/>
  <c r="X997" i="2"/>
  <c r="W997" i="2"/>
  <c r="X996" i="2"/>
  <c r="W996" i="2"/>
  <c r="X995" i="2"/>
  <c r="W995" i="2"/>
  <c r="X994" i="2"/>
  <c r="W994" i="2"/>
  <c r="X993" i="2"/>
  <c r="W993" i="2"/>
  <c r="X992" i="2"/>
  <c r="W992" i="2"/>
  <c r="X991" i="2"/>
  <c r="W991" i="2"/>
  <c r="X990" i="2"/>
  <c r="W990" i="2"/>
  <c r="X989" i="2"/>
  <c r="W989" i="2"/>
  <c r="X988" i="2"/>
  <c r="W988" i="2"/>
  <c r="X987" i="2"/>
  <c r="W987" i="2"/>
  <c r="X986" i="2"/>
  <c r="W986" i="2"/>
  <c r="X985" i="2"/>
  <c r="W985" i="2"/>
  <c r="X984" i="2"/>
  <c r="W984" i="2"/>
  <c r="X983" i="2"/>
  <c r="W983" i="2"/>
  <c r="X982" i="2"/>
  <c r="W982" i="2"/>
  <c r="X981" i="2"/>
  <c r="W981" i="2"/>
  <c r="X980" i="2"/>
  <c r="W980" i="2"/>
  <c r="X979" i="2"/>
  <c r="W979" i="2"/>
  <c r="X978" i="2"/>
  <c r="W978" i="2"/>
  <c r="X977" i="2"/>
  <c r="W977" i="2"/>
  <c r="X976" i="2"/>
  <c r="W976" i="2"/>
  <c r="X975" i="2"/>
  <c r="W975" i="2"/>
  <c r="X974" i="2"/>
  <c r="W974" i="2"/>
  <c r="X973" i="2"/>
  <c r="W973" i="2"/>
  <c r="X972" i="2"/>
  <c r="W972" i="2"/>
  <c r="X971" i="2"/>
  <c r="W971" i="2"/>
  <c r="X970" i="2"/>
  <c r="W970" i="2"/>
  <c r="X969" i="2"/>
  <c r="W969" i="2"/>
  <c r="X968" i="2"/>
  <c r="W968" i="2"/>
  <c r="X967" i="2"/>
  <c r="W967" i="2"/>
  <c r="X966" i="2"/>
  <c r="W966" i="2"/>
  <c r="X965" i="2"/>
  <c r="W965" i="2"/>
  <c r="X964" i="2"/>
  <c r="W964" i="2"/>
  <c r="X963" i="2"/>
  <c r="W963" i="2"/>
  <c r="X962" i="2"/>
  <c r="W962" i="2"/>
  <c r="X961" i="2"/>
  <c r="W961" i="2"/>
  <c r="X960" i="2"/>
  <c r="W960" i="2"/>
  <c r="X959" i="2"/>
  <c r="W959" i="2"/>
  <c r="X958" i="2"/>
  <c r="W958" i="2"/>
  <c r="X957" i="2"/>
  <c r="W957" i="2"/>
  <c r="X956" i="2"/>
  <c r="W956" i="2"/>
  <c r="X955" i="2"/>
  <c r="W955" i="2"/>
  <c r="X954" i="2"/>
  <c r="W954" i="2"/>
  <c r="X953" i="2"/>
  <c r="W953" i="2"/>
  <c r="X952" i="2"/>
  <c r="W952" i="2"/>
  <c r="X951" i="2"/>
  <c r="W951" i="2"/>
  <c r="X950" i="2"/>
  <c r="W950" i="2"/>
  <c r="X949" i="2"/>
  <c r="W949" i="2"/>
  <c r="X948" i="2"/>
  <c r="W948" i="2"/>
  <c r="X947" i="2"/>
  <c r="W947" i="2"/>
  <c r="X946" i="2"/>
  <c r="W946" i="2"/>
  <c r="X945" i="2"/>
  <c r="W945" i="2"/>
  <c r="X944" i="2"/>
  <c r="W944" i="2"/>
  <c r="X943" i="2"/>
  <c r="W943" i="2"/>
  <c r="X942" i="2"/>
  <c r="W942" i="2"/>
  <c r="X941" i="2"/>
  <c r="W941" i="2"/>
  <c r="X940" i="2"/>
  <c r="W940" i="2"/>
  <c r="X939" i="2"/>
  <c r="W939" i="2"/>
  <c r="X938" i="2"/>
  <c r="W938" i="2"/>
  <c r="X937" i="2"/>
  <c r="W937" i="2"/>
  <c r="X936" i="2"/>
  <c r="W936" i="2"/>
  <c r="X935" i="2"/>
  <c r="W935" i="2"/>
  <c r="X934" i="2"/>
  <c r="W934" i="2"/>
  <c r="X933" i="2"/>
  <c r="W933" i="2"/>
  <c r="X932" i="2"/>
  <c r="W932" i="2"/>
  <c r="X931" i="2"/>
  <c r="W931" i="2"/>
  <c r="X930" i="2"/>
  <c r="W930" i="2"/>
  <c r="X929" i="2"/>
  <c r="W929" i="2"/>
  <c r="X928" i="2"/>
  <c r="W928" i="2"/>
  <c r="X927" i="2"/>
  <c r="W927" i="2"/>
  <c r="X926" i="2"/>
  <c r="W926" i="2"/>
  <c r="X925" i="2"/>
  <c r="W925" i="2"/>
  <c r="X924" i="2"/>
  <c r="W924" i="2"/>
  <c r="X923" i="2"/>
  <c r="W923" i="2"/>
  <c r="X922" i="2"/>
  <c r="W922" i="2"/>
  <c r="X921" i="2"/>
  <c r="W921" i="2"/>
  <c r="X920" i="2"/>
  <c r="W920" i="2"/>
  <c r="X919" i="2"/>
  <c r="W919" i="2"/>
  <c r="X918" i="2"/>
  <c r="W918" i="2"/>
  <c r="X917" i="2"/>
  <c r="W917" i="2"/>
  <c r="X916" i="2"/>
  <c r="W916" i="2"/>
  <c r="X915" i="2"/>
  <c r="W915" i="2"/>
  <c r="X914" i="2"/>
  <c r="W914" i="2"/>
  <c r="X913" i="2"/>
  <c r="W913" i="2"/>
  <c r="X912" i="2"/>
  <c r="W912" i="2"/>
  <c r="X911" i="2"/>
  <c r="W911" i="2"/>
  <c r="X910" i="2"/>
  <c r="W910" i="2"/>
  <c r="X909" i="2"/>
  <c r="W909" i="2"/>
  <c r="X908" i="2"/>
  <c r="W908" i="2"/>
  <c r="X907" i="2"/>
  <c r="W907" i="2"/>
  <c r="X906" i="2"/>
  <c r="W906" i="2"/>
  <c r="X905" i="2"/>
  <c r="W905" i="2"/>
  <c r="X904" i="2"/>
  <c r="W904" i="2"/>
  <c r="X903" i="2"/>
  <c r="W903" i="2"/>
  <c r="X902" i="2"/>
  <c r="W902" i="2"/>
  <c r="X901" i="2"/>
  <c r="W901" i="2"/>
  <c r="X900" i="2"/>
  <c r="W900" i="2"/>
  <c r="X899" i="2"/>
  <c r="W899" i="2"/>
  <c r="X898" i="2"/>
  <c r="W898" i="2"/>
  <c r="X897" i="2"/>
  <c r="W897" i="2"/>
  <c r="X896" i="2"/>
  <c r="W896" i="2"/>
  <c r="X895" i="2"/>
  <c r="W895" i="2"/>
  <c r="X894" i="2"/>
  <c r="W894" i="2"/>
  <c r="X893" i="2"/>
  <c r="W893" i="2"/>
  <c r="X892" i="2"/>
  <c r="W892" i="2"/>
  <c r="X891" i="2"/>
  <c r="W891" i="2"/>
  <c r="X890" i="2"/>
  <c r="W890" i="2"/>
  <c r="X889" i="2"/>
  <c r="W889" i="2"/>
  <c r="X888" i="2"/>
  <c r="W888" i="2"/>
  <c r="X887" i="2"/>
  <c r="W887" i="2"/>
  <c r="X886" i="2"/>
  <c r="W886" i="2"/>
  <c r="X885" i="2"/>
  <c r="W885" i="2"/>
  <c r="X884" i="2"/>
  <c r="W884" i="2"/>
  <c r="X883" i="2"/>
  <c r="W883" i="2"/>
  <c r="X882" i="2"/>
  <c r="W882" i="2"/>
  <c r="X881" i="2"/>
  <c r="W881" i="2"/>
  <c r="X880" i="2"/>
  <c r="W880" i="2"/>
  <c r="X879" i="2"/>
  <c r="W879" i="2"/>
  <c r="X878" i="2"/>
  <c r="W878" i="2"/>
  <c r="X877" i="2"/>
  <c r="W877" i="2"/>
  <c r="X876" i="2"/>
  <c r="W876" i="2"/>
  <c r="X875" i="2"/>
  <c r="W875" i="2"/>
  <c r="X874" i="2"/>
  <c r="W874" i="2"/>
  <c r="X873" i="2"/>
  <c r="W873" i="2"/>
  <c r="X872" i="2"/>
  <c r="W872" i="2"/>
  <c r="X871" i="2"/>
  <c r="W871" i="2"/>
  <c r="X870" i="2"/>
  <c r="W870" i="2"/>
  <c r="X869" i="2"/>
  <c r="W869" i="2"/>
  <c r="X868" i="2"/>
  <c r="W868" i="2"/>
  <c r="X867" i="2"/>
  <c r="W867" i="2"/>
  <c r="X866" i="2"/>
  <c r="W866" i="2"/>
  <c r="X865" i="2"/>
  <c r="W865" i="2"/>
  <c r="X864" i="2"/>
  <c r="W864" i="2"/>
  <c r="X863" i="2"/>
  <c r="W863" i="2"/>
  <c r="X862" i="2"/>
  <c r="W862" i="2"/>
  <c r="X861" i="2"/>
  <c r="W861" i="2"/>
  <c r="X860" i="2"/>
  <c r="W860" i="2"/>
  <c r="X859" i="2"/>
  <c r="W859" i="2"/>
  <c r="X858" i="2"/>
  <c r="W858" i="2"/>
  <c r="X857" i="2"/>
  <c r="W857" i="2"/>
  <c r="X856" i="2"/>
  <c r="W856" i="2"/>
  <c r="X855" i="2"/>
  <c r="W855" i="2"/>
  <c r="X854" i="2"/>
  <c r="W854" i="2"/>
  <c r="X853" i="2"/>
  <c r="W853" i="2"/>
  <c r="X852" i="2"/>
  <c r="W852" i="2"/>
  <c r="X851" i="2"/>
  <c r="W851" i="2"/>
  <c r="X850" i="2"/>
  <c r="W850" i="2"/>
  <c r="X849" i="2"/>
  <c r="W849" i="2"/>
  <c r="X848" i="2"/>
  <c r="W848" i="2"/>
  <c r="X847" i="2"/>
  <c r="W847" i="2"/>
  <c r="X846" i="2"/>
  <c r="W846" i="2"/>
  <c r="X845" i="2"/>
  <c r="W845" i="2"/>
  <c r="X844" i="2"/>
  <c r="W844" i="2"/>
  <c r="X843" i="2"/>
  <c r="W843" i="2"/>
  <c r="X842" i="2"/>
  <c r="W842" i="2"/>
  <c r="X841" i="2"/>
  <c r="W841" i="2"/>
  <c r="X840" i="2"/>
  <c r="W840" i="2"/>
  <c r="X839" i="2"/>
  <c r="W839" i="2"/>
  <c r="X838" i="2"/>
  <c r="W838" i="2"/>
  <c r="X837" i="2"/>
  <c r="W837" i="2"/>
  <c r="X836" i="2"/>
  <c r="W836" i="2"/>
  <c r="X835" i="2"/>
  <c r="W835" i="2"/>
  <c r="X834" i="2"/>
  <c r="W834" i="2"/>
  <c r="X833" i="2"/>
  <c r="W833" i="2"/>
  <c r="X832" i="2"/>
  <c r="W832" i="2"/>
  <c r="X831" i="2"/>
  <c r="W831" i="2"/>
  <c r="X830" i="2"/>
  <c r="W830" i="2"/>
  <c r="X829" i="2"/>
  <c r="W829" i="2"/>
  <c r="X828" i="2"/>
  <c r="W828" i="2"/>
  <c r="X827" i="2"/>
  <c r="W827" i="2"/>
  <c r="X826" i="2"/>
  <c r="W826" i="2"/>
  <c r="X825" i="2"/>
  <c r="W825" i="2"/>
  <c r="X824" i="2"/>
  <c r="W824" i="2"/>
  <c r="X823" i="2"/>
  <c r="W823" i="2"/>
  <c r="X822" i="2"/>
  <c r="W822" i="2"/>
  <c r="X821" i="2"/>
  <c r="W821" i="2"/>
  <c r="X820" i="2"/>
  <c r="W820" i="2"/>
  <c r="X819" i="2"/>
  <c r="W819" i="2"/>
  <c r="X818" i="2"/>
  <c r="W818" i="2"/>
  <c r="X817" i="2"/>
  <c r="W817" i="2"/>
  <c r="X816" i="2"/>
  <c r="W816" i="2"/>
  <c r="X815" i="2"/>
  <c r="W815" i="2"/>
  <c r="X814" i="2"/>
  <c r="W814" i="2"/>
  <c r="X813" i="2"/>
  <c r="W813" i="2"/>
  <c r="X812" i="2"/>
  <c r="W812" i="2"/>
  <c r="X811" i="2"/>
  <c r="W811" i="2"/>
  <c r="X810" i="2"/>
  <c r="W810" i="2"/>
  <c r="X809" i="2"/>
  <c r="W809" i="2"/>
  <c r="X808" i="2"/>
  <c r="W808" i="2"/>
  <c r="X807" i="2"/>
  <c r="W807" i="2"/>
  <c r="X806" i="2"/>
  <c r="W806" i="2"/>
  <c r="X805" i="2"/>
  <c r="W805" i="2"/>
  <c r="X804" i="2"/>
  <c r="W804" i="2"/>
  <c r="X803" i="2"/>
  <c r="W803" i="2"/>
  <c r="X802" i="2"/>
  <c r="W802" i="2"/>
  <c r="X801" i="2"/>
  <c r="W801" i="2"/>
  <c r="X800" i="2"/>
  <c r="W800" i="2"/>
  <c r="X799" i="2"/>
  <c r="W799" i="2"/>
  <c r="X798" i="2"/>
  <c r="W798" i="2"/>
  <c r="X797" i="2"/>
  <c r="W797" i="2"/>
  <c r="X796" i="2"/>
  <c r="W796" i="2"/>
  <c r="X795" i="2"/>
  <c r="W795" i="2"/>
  <c r="X794" i="2"/>
  <c r="W794" i="2"/>
  <c r="X793" i="2"/>
  <c r="W793" i="2"/>
  <c r="X792" i="2"/>
  <c r="W792" i="2"/>
  <c r="X791" i="2"/>
  <c r="W791" i="2"/>
  <c r="X790" i="2"/>
  <c r="W790" i="2"/>
  <c r="X789" i="2"/>
  <c r="W789" i="2"/>
  <c r="X788" i="2"/>
  <c r="W788" i="2"/>
  <c r="X787" i="2"/>
  <c r="W787" i="2"/>
  <c r="X786" i="2"/>
  <c r="W786" i="2"/>
  <c r="X785" i="2"/>
  <c r="W785" i="2"/>
  <c r="X784" i="2"/>
  <c r="W784" i="2"/>
  <c r="X783" i="2"/>
  <c r="W783" i="2"/>
  <c r="X782" i="2"/>
  <c r="W782" i="2"/>
  <c r="X781" i="2"/>
  <c r="W781" i="2"/>
  <c r="X780" i="2"/>
  <c r="W780" i="2"/>
  <c r="X779" i="2"/>
  <c r="W779" i="2"/>
  <c r="X778" i="2"/>
  <c r="W778" i="2"/>
  <c r="X777" i="2"/>
  <c r="W777" i="2"/>
  <c r="X776" i="2"/>
  <c r="W776" i="2"/>
  <c r="X775" i="2"/>
  <c r="W775" i="2"/>
  <c r="X774" i="2"/>
  <c r="W774" i="2"/>
  <c r="X773" i="2"/>
  <c r="W773" i="2"/>
  <c r="X772" i="2"/>
  <c r="W772" i="2"/>
  <c r="X771" i="2"/>
  <c r="W771" i="2"/>
  <c r="X770" i="2"/>
  <c r="W770" i="2"/>
  <c r="X769" i="2"/>
  <c r="W769" i="2"/>
  <c r="X768" i="2"/>
  <c r="W768" i="2"/>
  <c r="X767" i="2"/>
  <c r="W767" i="2"/>
  <c r="X766" i="2"/>
  <c r="W766" i="2"/>
  <c r="X765" i="2"/>
  <c r="W765" i="2"/>
  <c r="X764" i="2"/>
  <c r="W764" i="2"/>
  <c r="X763" i="2"/>
  <c r="W763" i="2"/>
  <c r="X762" i="2"/>
  <c r="W762" i="2"/>
  <c r="X761" i="2"/>
  <c r="W761" i="2"/>
  <c r="X760" i="2"/>
  <c r="W760" i="2"/>
  <c r="X759" i="2"/>
  <c r="W759" i="2"/>
  <c r="X758" i="2"/>
  <c r="W758" i="2"/>
  <c r="X757" i="2"/>
  <c r="W757" i="2"/>
  <c r="X756" i="2"/>
  <c r="W756" i="2"/>
  <c r="X755" i="2"/>
  <c r="W755" i="2"/>
  <c r="X754" i="2"/>
  <c r="W754" i="2"/>
  <c r="X753" i="2"/>
  <c r="W753" i="2"/>
  <c r="X752" i="2"/>
  <c r="W752" i="2"/>
  <c r="X751" i="2"/>
  <c r="W751" i="2"/>
  <c r="X750" i="2"/>
  <c r="W750" i="2"/>
  <c r="X749" i="2"/>
  <c r="W749" i="2"/>
  <c r="X748" i="2"/>
  <c r="W748" i="2"/>
  <c r="X747" i="2"/>
  <c r="W747" i="2"/>
  <c r="X746" i="2"/>
  <c r="W746" i="2"/>
  <c r="X745" i="2"/>
  <c r="W745" i="2"/>
  <c r="X744" i="2"/>
  <c r="W744" i="2"/>
  <c r="X743" i="2"/>
  <c r="W743" i="2"/>
  <c r="X742" i="2"/>
  <c r="W742" i="2"/>
  <c r="X741" i="2"/>
  <c r="W741" i="2"/>
  <c r="X740" i="2"/>
  <c r="W740" i="2"/>
  <c r="X739" i="2"/>
  <c r="W739" i="2"/>
  <c r="X738" i="2"/>
  <c r="W738" i="2"/>
  <c r="X737" i="2"/>
  <c r="W737" i="2"/>
  <c r="X736" i="2"/>
  <c r="W736" i="2"/>
  <c r="X735" i="2"/>
  <c r="W735" i="2"/>
  <c r="X734" i="2"/>
  <c r="W734" i="2"/>
  <c r="X733" i="2"/>
  <c r="W733" i="2"/>
  <c r="X732" i="2"/>
  <c r="W732" i="2"/>
  <c r="X731" i="2"/>
  <c r="W731" i="2"/>
  <c r="X730" i="2"/>
  <c r="W730" i="2"/>
  <c r="X729" i="2"/>
  <c r="W729" i="2"/>
  <c r="X728" i="2"/>
  <c r="W728" i="2"/>
  <c r="X727" i="2"/>
  <c r="W727" i="2"/>
  <c r="X726" i="2"/>
  <c r="W726" i="2"/>
  <c r="X725" i="2"/>
  <c r="W725" i="2"/>
  <c r="X724" i="2"/>
  <c r="W724" i="2"/>
  <c r="X723" i="2"/>
  <c r="W723" i="2"/>
  <c r="X722" i="2"/>
  <c r="W722" i="2"/>
  <c r="X721" i="2"/>
  <c r="W721" i="2"/>
  <c r="X720" i="2"/>
  <c r="W720" i="2"/>
  <c r="X719" i="2"/>
  <c r="W719" i="2"/>
  <c r="X718" i="2"/>
  <c r="W718" i="2"/>
  <c r="X717" i="2"/>
  <c r="W717" i="2"/>
  <c r="X716" i="2"/>
  <c r="W716" i="2"/>
  <c r="X715" i="2"/>
  <c r="W715" i="2"/>
  <c r="X714" i="2"/>
  <c r="W714" i="2"/>
  <c r="X713" i="2"/>
  <c r="W713" i="2"/>
  <c r="X712" i="2"/>
  <c r="W712" i="2"/>
  <c r="X711" i="2"/>
  <c r="W711" i="2"/>
  <c r="X710" i="2"/>
  <c r="W710" i="2"/>
  <c r="X709" i="2"/>
  <c r="W709" i="2"/>
  <c r="X708" i="2"/>
  <c r="W708" i="2"/>
  <c r="X707" i="2"/>
  <c r="W707" i="2"/>
  <c r="X706" i="2"/>
  <c r="W706" i="2"/>
  <c r="X705" i="2"/>
  <c r="W705" i="2"/>
  <c r="X704" i="2"/>
  <c r="W704" i="2"/>
  <c r="X703" i="2"/>
  <c r="W703" i="2"/>
  <c r="X702" i="2"/>
  <c r="W702" i="2"/>
  <c r="X701" i="2"/>
  <c r="W701" i="2"/>
  <c r="X700" i="2"/>
  <c r="W700" i="2"/>
  <c r="X699" i="2"/>
  <c r="W699" i="2"/>
  <c r="X698" i="2"/>
  <c r="W698" i="2"/>
  <c r="X697" i="2"/>
  <c r="W697" i="2"/>
  <c r="X696" i="2"/>
  <c r="W696" i="2"/>
  <c r="X695" i="2"/>
  <c r="W695" i="2"/>
  <c r="X694" i="2"/>
  <c r="W694" i="2"/>
  <c r="X693" i="2"/>
  <c r="W693" i="2"/>
  <c r="X692" i="2"/>
  <c r="W692" i="2"/>
  <c r="X691" i="2"/>
  <c r="W691" i="2"/>
  <c r="X690" i="2"/>
  <c r="W690" i="2"/>
  <c r="X689" i="2"/>
  <c r="W689" i="2"/>
  <c r="X688" i="2"/>
  <c r="W688" i="2"/>
  <c r="X687" i="2"/>
  <c r="W687" i="2"/>
  <c r="X686" i="2"/>
  <c r="W686" i="2"/>
  <c r="X685" i="2"/>
  <c r="W685" i="2"/>
  <c r="X684" i="2"/>
  <c r="W684" i="2"/>
  <c r="X683" i="2"/>
  <c r="W683" i="2"/>
  <c r="X682" i="2"/>
  <c r="W682" i="2"/>
  <c r="X681" i="2"/>
  <c r="W681" i="2"/>
  <c r="X680" i="2"/>
  <c r="W680" i="2"/>
  <c r="X679" i="2"/>
  <c r="W679" i="2"/>
  <c r="X678" i="2"/>
  <c r="W678" i="2"/>
  <c r="X677" i="2"/>
  <c r="W677" i="2"/>
  <c r="X676" i="2"/>
  <c r="W676" i="2"/>
  <c r="X675" i="2"/>
  <c r="W675" i="2"/>
  <c r="X674" i="2"/>
  <c r="W674" i="2"/>
  <c r="X673" i="2"/>
  <c r="W673" i="2"/>
  <c r="X672" i="2"/>
  <c r="W672" i="2"/>
  <c r="X671" i="2"/>
  <c r="W671" i="2"/>
  <c r="X670" i="2"/>
  <c r="W670" i="2"/>
  <c r="X669" i="2"/>
  <c r="W669" i="2"/>
  <c r="X668" i="2"/>
  <c r="W668" i="2"/>
  <c r="X667" i="2"/>
  <c r="W667" i="2"/>
  <c r="X666" i="2"/>
  <c r="W666" i="2"/>
  <c r="X665" i="2"/>
  <c r="W665" i="2"/>
  <c r="X664" i="2"/>
  <c r="W664" i="2"/>
  <c r="X663" i="2"/>
  <c r="W663" i="2"/>
  <c r="X662" i="2"/>
  <c r="W662" i="2"/>
  <c r="X661" i="2"/>
  <c r="W661" i="2"/>
  <c r="X660" i="2"/>
  <c r="W660" i="2"/>
  <c r="X659" i="2"/>
  <c r="W659" i="2"/>
  <c r="X658" i="2"/>
  <c r="W658" i="2"/>
  <c r="X657" i="2"/>
  <c r="W657" i="2"/>
  <c r="X656" i="2"/>
  <c r="W656" i="2"/>
  <c r="X655" i="2"/>
  <c r="W655" i="2"/>
  <c r="X654" i="2"/>
  <c r="W654" i="2"/>
  <c r="X653" i="2"/>
  <c r="W653" i="2"/>
  <c r="X652" i="2"/>
  <c r="W652" i="2"/>
  <c r="X651" i="2"/>
  <c r="W651" i="2"/>
  <c r="X650" i="2"/>
  <c r="W650" i="2"/>
  <c r="X649" i="2"/>
  <c r="W649" i="2"/>
  <c r="X648" i="2"/>
  <c r="W648" i="2"/>
  <c r="X647" i="2"/>
  <c r="W647" i="2"/>
  <c r="X646" i="2"/>
  <c r="W646" i="2"/>
  <c r="X645" i="2"/>
  <c r="W645" i="2"/>
  <c r="X644" i="2"/>
  <c r="W644" i="2"/>
  <c r="X643" i="2"/>
  <c r="W643" i="2"/>
  <c r="X642" i="2"/>
  <c r="W642" i="2"/>
  <c r="X641" i="2"/>
  <c r="W641" i="2"/>
  <c r="X640" i="2"/>
  <c r="W640" i="2"/>
  <c r="X639" i="2"/>
  <c r="W639" i="2"/>
  <c r="X638" i="2"/>
  <c r="W638" i="2"/>
  <c r="X637" i="2"/>
  <c r="W637" i="2"/>
  <c r="X636" i="2"/>
  <c r="W636" i="2"/>
  <c r="X635" i="2"/>
  <c r="W635" i="2"/>
  <c r="X634" i="2"/>
  <c r="W634" i="2"/>
  <c r="X633" i="2"/>
  <c r="W633" i="2"/>
  <c r="X632" i="2"/>
  <c r="W632" i="2"/>
  <c r="X631" i="2"/>
  <c r="W631" i="2"/>
  <c r="X630" i="2"/>
  <c r="W630" i="2"/>
  <c r="X629" i="2"/>
  <c r="W629" i="2"/>
  <c r="X628" i="2"/>
  <c r="W628" i="2"/>
  <c r="X627" i="2"/>
  <c r="W627" i="2"/>
  <c r="X626" i="2"/>
  <c r="W626" i="2"/>
  <c r="X625" i="2"/>
  <c r="W625" i="2"/>
  <c r="X624" i="2"/>
  <c r="W624" i="2"/>
  <c r="X623" i="2"/>
  <c r="W623" i="2"/>
  <c r="X622" i="2"/>
  <c r="W622" i="2"/>
  <c r="X621" i="2"/>
  <c r="W621" i="2"/>
  <c r="X620" i="2"/>
  <c r="W620" i="2"/>
  <c r="X619" i="2"/>
  <c r="W619" i="2"/>
  <c r="X618" i="2"/>
  <c r="W618" i="2"/>
  <c r="X617" i="2"/>
  <c r="W617" i="2"/>
  <c r="X616" i="2"/>
  <c r="W616" i="2"/>
  <c r="X615" i="2"/>
  <c r="W615" i="2"/>
  <c r="X614" i="2"/>
  <c r="W614" i="2"/>
  <c r="X613" i="2"/>
  <c r="W613" i="2"/>
  <c r="X612" i="2"/>
  <c r="W612" i="2"/>
  <c r="X611" i="2"/>
  <c r="W611" i="2"/>
  <c r="X610" i="2"/>
  <c r="W610" i="2"/>
  <c r="X609" i="2"/>
  <c r="W609" i="2"/>
  <c r="X608" i="2"/>
  <c r="W608" i="2"/>
  <c r="X607" i="2"/>
  <c r="W607" i="2"/>
  <c r="X606" i="2"/>
  <c r="W606" i="2"/>
  <c r="X605" i="2"/>
  <c r="W605" i="2"/>
  <c r="X604" i="2"/>
  <c r="W604" i="2"/>
  <c r="X603" i="2"/>
  <c r="W603" i="2"/>
  <c r="X602" i="2"/>
  <c r="W602" i="2"/>
  <c r="X601" i="2"/>
  <c r="W601" i="2"/>
  <c r="X600" i="2"/>
  <c r="W600" i="2"/>
  <c r="X599" i="2"/>
  <c r="W599" i="2"/>
  <c r="X598" i="2"/>
  <c r="W598" i="2"/>
  <c r="X597" i="2"/>
  <c r="W597" i="2"/>
  <c r="X596" i="2"/>
  <c r="W596" i="2"/>
  <c r="X595" i="2"/>
  <c r="W595" i="2"/>
  <c r="X594" i="2"/>
  <c r="W594" i="2"/>
  <c r="X593" i="2"/>
  <c r="W593" i="2"/>
  <c r="X592" i="2"/>
  <c r="W592" i="2"/>
  <c r="X591" i="2"/>
  <c r="W591" i="2"/>
  <c r="X590" i="2"/>
  <c r="W590" i="2"/>
  <c r="X589" i="2"/>
  <c r="W589" i="2"/>
  <c r="X588" i="2"/>
  <c r="W588" i="2"/>
  <c r="X587" i="2"/>
  <c r="W587" i="2"/>
  <c r="X586" i="2"/>
  <c r="W586" i="2"/>
  <c r="X585" i="2"/>
  <c r="W585" i="2"/>
  <c r="X584" i="2"/>
  <c r="W584" i="2"/>
  <c r="X583" i="2"/>
  <c r="W583" i="2"/>
  <c r="X582" i="2"/>
  <c r="W582" i="2"/>
  <c r="X581" i="2"/>
  <c r="W581" i="2"/>
  <c r="X580" i="2"/>
  <c r="W580" i="2"/>
  <c r="X579" i="2"/>
  <c r="W579" i="2"/>
  <c r="X578" i="2"/>
  <c r="W578" i="2"/>
  <c r="X577" i="2"/>
  <c r="W577" i="2"/>
  <c r="X576" i="2"/>
  <c r="W576" i="2"/>
  <c r="X575" i="2"/>
  <c r="W575" i="2"/>
  <c r="X574" i="2"/>
  <c r="W574" i="2"/>
  <c r="X573" i="2"/>
  <c r="W573" i="2"/>
  <c r="X572" i="2"/>
  <c r="W572" i="2"/>
  <c r="X571" i="2"/>
  <c r="W571" i="2"/>
  <c r="X570" i="2"/>
  <c r="W570" i="2"/>
  <c r="X569" i="2"/>
  <c r="W569" i="2"/>
  <c r="X568" i="2"/>
  <c r="W568" i="2"/>
  <c r="X567" i="2"/>
  <c r="W567" i="2"/>
  <c r="X566" i="2"/>
  <c r="W566" i="2"/>
  <c r="X565" i="2"/>
  <c r="W565" i="2"/>
  <c r="X564" i="2"/>
  <c r="W564" i="2"/>
  <c r="X563" i="2"/>
  <c r="W563" i="2"/>
  <c r="X562" i="2"/>
  <c r="W562" i="2"/>
  <c r="X561" i="2"/>
  <c r="W561" i="2"/>
  <c r="X560" i="2"/>
  <c r="W560" i="2"/>
  <c r="X559" i="2"/>
  <c r="W559" i="2"/>
  <c r="X558" i="2"/>
  <c r="W558" i="2"/>
  <c r="X557" i="2"/>
  <c r="W557" i="2"/>
  <c r="X556" i="2"/>
  <c r="W556" i="2"/>
  <c r="X555" i="2"/>
  <c r="W555" i="2"/>
  <c r="X554" i="2"/>
  <c r="W554" i="2"/>
  <c r="X553" i="2"/>
  <c r="W553" i="2"/>
  <c r="X552" i="2"/>
  <c r="W552" i="2"/>
  <c r="X551" i="2"/>
  <c r="W551" i="2"/>
  <c r="X550" i="2"/>
  <c r="W550" i="2"/>
  <c r="X549" i="2"/>
  <c r="W549" i="2"/>
  <c r="X548" i="2"/>
  <c r="W548" i="2"/>
  <c r="X547" i="2"/>
  <c r="W547" i="2"/>
  <c r="X546" i="2"/>
  <c r="W546" i="2"/>
  <c r="X545" i="2"/>
  <c r="W545" i="2"/>
  <c r="X544" i="2"/>
  <c r="W544" i="2"/>
  <c r="X543" i="2"/>
  <c r="W543" i="2"/>
  <c r="X542" i="2"/>
  <c r="W542" i="2"/>
  <c r="X541" i="2"/>
  <c r="W541" i="2"/>
  <c r="X540" i="2"/>
  <c r="W540" i="2"/>
  <c r="X539" i="2"/>
  <c r="W539" i="2"/>
  <c r="X538" i="2"/>
  <c r="W538" i="2"/>
  <c r="X537" i="2"/>
  <c r="W537" i="2"/>
  <c r="X536" i="2"/>
  <c r="W536" i="2"/>
  <c r="X535" i="2"/>
  <c r="W535" i="2"/>
  <c r="X534" i="2"/>
  <c r="W534" i="2"/>
  <c r="X533" i="2"/>
  <c r="W533" i="2"/>
  <c r="X532" i="2"/>
  <c r="W532" i="2"/>
  <c r="X531" i="2"/>
  <c r="W531" i="2"/>
  <c r="X530" i="2"/>
  <c r="W530" i="2"/>
  <c r="X529" i="2"/>
  <c r="W529" i="2"/>
  <c r="X528" i="2"/>
  <c r="W528" i="2"/>
  <c r="X527" i="2"/>
  <c r="W527" i="2"/>
  <c r="X526" i="2"/>
  <c r="W526" i="2"/>
  <c r="X525" i="2"/>
  <c r="W525" i="2"/>
  <c r="X524" i="2"/>
  <c r="W524" i="2"/>
  <c r="X523" i="2"/>
  <c r="W523" i="2"/>
  <c r="X522" i="2"/>
  <c r="W522" i="2"/>
  <c r="X521" i="2"/>
  <c r="W521" i="2"/>
  <c r="X520" i="2"/>
  <c r="W520" i="2"/>
  <c r="X519" i="2"/>
  <c r="W519" i="2"/>
  <c r="X518" i="2"/>
  <c r="W518" i="2"/>
  <c r="X517" i="2"/>
  <c r="W517" i="2"/>
  <c r="X516" i="2"/>
  <c r="W516" i="2"/>
  <c r="X515" i="2"/>
  <c r="W515" i="2"/>
  <c r="X514" i="2"/>
  <c r="W514" i="2"/>
  <c r="X513" i="2"/>
  <c r="W513" i="2"/>
  <c r="X512" i="2"/>
  <c r="W512" i="2"/>
  <c r="X511" i="2"/>
  <c r="W511" i="2"/>
  <c r="X510" i="2"/>
  <c r="W510" i="2"/>
  <c r="X509" i="2"/>
  <c r="W509" i="2"/>
  <c r="X508" i="2"/>
  <c r="W508" i="2"/>
  <c r="X507" i="2"/>
  <c r="W507" i="2"/>
  <c r="X506" i="2"/>
  <c r="W506" i="2"/>
  <c r="X505" i="2"/>
  <c r="W505" i="2"/>
  <c r="X504" i="2"/>
  <c r="W504" i="2"/>
  <c r="X503" i="2"/>
  <c r="W503" i="2"/>
  <c r="X502" i="2"/>
  <c r="W502" i="2"/>
  <c r="X501" i="2"/>
  <c r="W501" i="2"/>
  <c r="X500" i="2"/>
  <c r="W500" i="2"/>
  <c r="X499" i="2"/>
  <c r="W499" i="2"/>
  <c r="X498" i="2"/>
  <c r="W498" i="2"/>
  <c r="X497" i="2"/>
  <c r="W497" i="2"/>
  <c r="X496" i="2"/>
  <c r="W496" i="2"/>
  <c r="X495" i="2"/>
  <c r="W495" i="2"/>
  <c r="X494" i="2"/>
  <c r="W494" i="2"/>
  <c r="X493" i="2"/>
  <c r="W493" i="2"/>
  <c r="X492" i="2"/>
  <c r="W492" i="2"/>
  <c r="X491" i="2"/>
  <c r="W491" i="2"/>
  <c r="X490" i="2"/>
  <c r="W490" i="2"/>
  <c r="X489" i="2"/>
  <c r="W489" i="2"/>
  <c r="X488" i="2"/>
  <c r="W488" i="2"/>
  <c r="X487" i="2"/>
  <c r="W487" i="2"/>
  <c r="X486" i="2"/>
  <c r="W486" i="2"/>
  <c r="X485" i="2"/>
  <c r="W485" i="2"/>
  <c r="X484" i="2"/>
  <c r="W484" i="2"/>
  <c r="X483" i="2"/>
  <c r="W483" i="2"/>
  <c r="X482" i="2"/>
  <c r="W482" i="2"/>
  <c r="X481" i="2"/>
  <c r="W481" i="2"/>
  <c r="X480" i="2"/>
  <c r="W480" i="2"/>
  <c r="X479" i="2"/>
  <c r="W479" i="2"/>
  <c r="X478" i="2"/>
  <c r="W478" i="2"/>
  <c r="X477" i="2"/>
  <c r="W477" i="2"/>
  <c r="X476" i="2"/>
  <c r="W476" i="2"/>
  <c r="X475" i="2"/>
  <c r="W475" i="2"/>
  <c r="X474" i="2"/>
  <c r="W474" i="2"/>
  <c r="X473" i="2"/>
  <c r="W473" i="2"/>
  <c r="X472" i="2"/>
  <c r="W472" i="2"/>
  <c r="X471" i="2"/>
  <c r="W471" i="2"/>
  <c r="X470" i="2"/>
  <c r="W470" i="2"/>
  <c r="X469" i="2"/>
  <c r="W469" i="2"/>
  <c r="X468" i="2"/>
  <c r="W468" i="2"/>
  <c r="X467" i="2"/>
  <c r="W467" i="2"/>
  <c r="X466" i="2"/>
  <c r="W466" i="2"/>
  <c r="X465" i="2"/>
  <c r="W465" i="2"/>
  <c r="X464" i="2"/>
  <c r="W464" i="2"/>
  <c r="X463" i="2"/>
  <c r="W463" i="2"/>
  <c r="X462" i="2"/>
  <c r="W462" i="2"/>
  <c r="X461" i="2"/>
  <c r="W461" i="2"/>
  <c r="X460" i="2"/>
  <c r="W460" i="2"/>
  <c r="X459" i="2"/>
  <c r="W459" i="2"/>
  <c r="X458" i="2"/>
  <c r="W458" i="2"/>
  <c r="X457" i="2"/>
  <c r="W457" i="2"/>
  <c r="X456" i="2"/>
  <c r="W456" i="2"/>
  <c r="X455" i="2"/>
  <c r="W455" i="2"/>
  <c r="X454" i="2"/>
  <c r="W454" i="2"/>
  <c r="X453" i="2"/>
  <c r="W453" i="2"/>
  <c r="X452" i="2"/>
  <c r="W452" i="2"/>
  <c r="X451" i="2"/>
  <c r="W451" i="2"/>
  <c r="X450" i="2"/>
  <c r="W450" i="2"/>
  <c r="X449" i="2"/>
  <c r="W449" i="2"/>
  <c r="X448" i="2"/>
  <c r="W448" i="2"/>
  <c r="X447" i="2"/>
  <c r="W447" i="2"/>
  <c r="X446" i="2"/>
  <c r="W446" i="2"/>
  <c r="X445" i="2"/>
  <c r="W445" i="2"/>
  <c r="X444" i="2"/>
  <c r="W444" i="2"/>
  <c r="X443" i="2"/>
  <c r="W443" i="2"/>
  <c r="X442" i="2"/>
  <c r="W442" i="2"/>
  <c r="X441" i="2"/>
  <c r="W441" i="2"/>
  <c r="X440" i="2"/>
  <c r="W440" i="2"/>
  <c r="X439" i="2"/>
  <c r="W439" i="2"/>
  <c r="X438" i="2"/>
  <c r="W438" i="2"/>
  <c r="X437" i="2"/>
  <c r="W437" i="2"/>
  <c r="X436" i="2"/>
  <c r="W436" i="2"/>
  <c r="X435" i="2"/>
  <c r="W435" i="2"/>
  <c r="X434" i="2"/>
  <c r="W434" i="2"/>
  <c r="X433" i="2"/>
  <c r="W433" i="2"/>
  <c r="X432" i="2"/>
  <c r="W432" i="2"/>
  <c r="X431" i="2"/>
  <c r="W431" i="2"/>
  <c r="X430" i="2"/>
  <c r="W430" i="2"/>
  <c r="X429" i="2"/>
  <c r="W429" i="2"/>
  <c r="X428" i="2"/>
  <c r="W428" i="2"/>
  <c r="X427" i="2"/>
  <c r="W427" i="2"/>
  <c r="X426" i="2"/>
  <c r="W426" i="2"/>
  <c r="X425" i="2"/>
  <c r="W425" i="2"/>
  <c r="X424" i="2"/>
  <c r="W424" i="2"/>
  <c r="X423" i="2"/>
  <c r="W423" i="2"/>
  <c r="X422" i="2"/>
  <c r="W422" i="2"/>
  <c r="X421" i="2"/>
  <c r="W421" i="2"/>
  <c r="X420" i="2"/>
  <c r="W420" i="2"/>
  <c r="X419" i="2"/>
  <c r="W419" i="2"/>
  <c r="X418" i="2"/>
  <c r="W418" i="2"/>
  <c r="X417" i="2"/>
  <c r="W417" i="2"/>
  <c r="X416" i="2"/>
  <c r="W416" i="2"/>
  <c r="X415" i="2"/>
  <c r="W415" i="2"/>
  <c r="X414" i="2"/>
  <c r="W414" i="2"/>
  <c r="X413" i="2"/>
  <c r="W413" i="2"/>
  <c r="X412" i="2"/>
  <c r="W412" i="2"/>
  <c r="X411" i="2"/>
  <c r="W411" i="2"/>
  <c r="X410" i="2"/>
  <c r="W410" i="2"/>
  <c r="X409" i="2"/>
  <c r="W409" i="2"/>
  <c r="X408" i="2"/>
  <c r="W408" i="2"/>
  <c r="X407" i="2"/>
  <c r="W407" i="2"/>
  <c r="X406" i="2"/>
  <c r="W406" i="2"/>
  <c r="X405" i="2"/>
  <c r="W405" i="2"/>
  <c r="X404" i="2"/>
  <c r="W404" i="2"/>
  <c r="X403" i="2"/>
  <c r="W403" i="2"/>
  <c r="X402" i="2"/>
  <c r="W402" i="2"/>
  <c r="X401" i="2"/>
  <c r="W401" i="2"/>
  <c r="X400" i="2"/>
  <c r="W400" i="2"/>
  <c r="X399" i="2"/>
  <c r="W399" i="2"/>
  <c r="X398" i="2"/>
  <c r="W398" i="2"/>
  <c r="X397" i="2"/>
  <c r="W397" i="2"/>
  <c r="X396" i="2"/>
  <c r="W396" i="2"/>
  <c r="X395" i="2"/>
  <c r="W395" i="2"/>
  <c r="X394" i="2"/>
  <c r="W394" i="2"/>
  <c r="X393" i="2"/>
  <c r="W393" i="2"/>
  <c r="X392" i="2"/>
  <c r="W392" i="2"/>
  <c r="X391" i="2"/>
  <c r="W391" i="2"/>
  <c r="X390" i="2"/>
  <c r="W390" i="2"/>
  <c r="X389" i="2"/>
  <c r="W389" i="2"/>
  <c r="X388" i="2"/>
  <c r="W388" i="2"/>
  <c r="X387" i="2"/>
  <c r="W387" i="2"/>
  <c r="X386" i="2"/>
  <c r="W386" i="2"/>
  <c r="X385" i="2"/>
  <c r="W385" i="2"/>
  <c r="X384" i="2"/>
  <c r="W384" i="2"/>
  <c r="X383" i="2"/>
  <c r="W383" i="2"/>
  <c r="X382" i="2"/>
  <c r="W382" i="2"/>
  <c r="X381" i="2"/>
  <c r="W381" i="2"/>
  <c r="X380" i="2"/>
  <c r="W380" i="2"/>
  <c r="X379" i="2"/>
  <c r="W379" i="2"/>
  <c r="X378" i="2"/>
  <c r="W378" i="2"/>
  <c r="X377" i="2"/>
  <c r="W377" i="2"/>
  <c r="X376" i="2"/>
  <c r="W376" i="2"/>
  <c r="X375" i="2"/>
  <c r="W375" i="2"/>
  <c r="X374" i="2"/>
  <c r="W374" i="2"/>
  <c r="X373" i="2"/>
  <c r="W373" i="2"/>
  <c r="X372" i="2"/>
  <c r="W372" i="2"/>
  <c r="X371" i="2"/>
  <c r="W371" i="2"/>
  <c r="X370" i="2"/>
  <c r="W370" i="2"/>
  <c r="X369" i="2"/>
  <c r="W369" i="2"/>
  <c r="X368" i="2"/>
  <c r="W368" i="2"/>
  <c r="X367" i="2"/>
  <c r="W367" i="2"/>
  <c r="X366" i="2"/>
  <c r="W366" i="2"/>
  <c r="X365" i="2"/>
  <c r="W365" i="2"/>
  <c r="X364" i="2"/>
  <c r="W364" i="2"/>
  <c r="X363" i="2"/>
  <c r="W363" i="2"/>
  <c r="X362" i="2"/>
  <c r="W362" i="2"/>
  <c r="X361" i="2"/>
  <c r="W361" i="2"/>
  <c r="X360" i="2"/>
  <c r="W360" i="2"/>
  <c r="X359" i="2"/>
  <c r="W359" i="2"/>
  <c r="X358" i="2"/>
  <c r="W358" i="2"/>
  <c r="X357" i="2"/>
  <c r="W357" i="2"/>
  <c r="X356" i="2"/>
  <c r="W356" i="2"/>
  <c r="X355" i="2"/>
  <c r="W355" i="2"/>
  <c r="X354" i="2"/>
  <c r="W354" i="2"/>
  <c r="X353" i="2"/>
  <c r="W353" i="2"/>
  <c r="X352" i="2"/>
  <c r="W352" i="2"/>
  <c r="X351" i="2"/>
  <c r="W351" i="2"/>
  <c r="X350" i="2"/>
  <c r="W350" i="2"/>
  <c r="X349" i="2"/>
  <c r="W349" i="2"/>
  <c r="X348" i="2"/>
  <c r="W348" i="2"/>
  <c r="X347" i="2"/>
  <c r="W347" i="2"/>
  <c r="X346" i="2"/>
  <c r="W346" i="2"/>
  <c r="X345" i="2"/>
  <c r="W345" i="2"/>
  <c r="X344" i="2"/>
  <c r="W344" i="2"/>
  <c r="X343" i="2"/>
  <c r="W343" i="2"/>
  <c r="X342" i="2"/>
  <c r="W342" i="2"/>
  <c r="X341" i="2"/>
  <c r="W341" i="2"/>
  <c r="X340" i="2"/>
  <c r="W340" i="2"/>
  <c r="X339" i="2"/>
  <c r="W339" i="2"/>
  <c r="X338" i="2"/>
  <c r="W338" i="2"/>
  <c r="X337" i="2"/>
  <c r="W337" i="2"/>
  <c r="X336" i="2"/>
  <c r="W336" i="2"/>
  <c r="X335" i="2"/>
  <c r="W335" i="2"/>
  <c r="X334" i="2"/>
  <c r="W334" i="2"/>
  <c r="X333" i="2"/>
  <c r="W333" i="2"/>
  <c r="X332" i="2"/>
  <c r="W332" i="2"/>
  <c r="X331" i="2"/>
  <c r="W331" i="2"/>
  <c r="X330" i="2"/>
  <c r="W330" i="2"/>
  <c r="X329" i="2"/>
  <c r="W329" i="2"/>
  <c r="X328" i="2"/>
  <c r="W328" i="2"/>
  <c r="X327" i="2"/>
  <c r="W327" i="2"/>
  <c r="X326" i="2"/>
  <c r="W326" i="2"/>
  <c r="X325" i="2"/>
  <c r="W325" i="2"/>
  <c r="X324" i="2"/>
  <c r="W324" i="2"/>
  <c r="X323" i="2"/>
  <c r="W323" i="2"/>
  <c r="X322" i="2"/>
  <c r="W322" i="2"/>
  <c r="X321" i="2"/>
  <c r="W321" i="2"/>
  <c r="X320" i="2"/>
  <c r="W320" i="2"/>
  <c r="X319" i="2"/>
  <c r="W319" i="2"/>
  <c r="X318" i="2"/>
  <c r="W318" i="2"/>
  <c r="X317" i="2"/>
  <c r="W317" i="2"/>
  <c r="X316" i="2"/>
  <c r="W316" i="2"/>
  <c r="X315" i="2"/>
  <c r="W315" i="2"/>
  <c r="X314" i="2"/>
  <c r="W314" i="2"/>
  <c r="X313" i="2"/>
  <c r="W313" i="2"/>
  <c r="X312" i="2"/>
  <c r="W312" i="2"/>
  <c r="X311" i="2"/>
  <c r="W311" i="2"/>
  <c r="X310" i="2"/>
  <c r="W310" i="2"/>
  <c r="X309" i="2"/>
  <c r="W309" i="2"/>
  <c r="X308" i="2"/>
  <c r="W308" i="2"/>
  <c r="X307" i="2"/>
  <c r="W307" i="2"/>
  <c r="X306" i="2"/>
  <c r="W306" i="2"/>
  <c r="X305" i="2"/>
  <c r="W305" i="2"/>
  <c r="X304" i="2"/>
  <c r="W304" i="2"/>
  <c r="X303" i="2"/>
  <c r="W303" i="2"/>
  <c r="X302" i="2"/>
  <c r="W302" i="2"/>
  <c r="X301" i="2"/>
  <c r="W301" i="2"/>
  <c r="X300" i="2"/>
  <c r="W300" i="2"/>
  <c r="X299" i="2"/>
  <c r="W299" i="2"/>
  <c r="X298" i="2"/>
  <c r="W298" i="2"/>
  <c r="X297" i="2"/>
  <c r="W297" i="2"/>
  <c r="X296" i="2"/>
  <c r="W296" i="2"/>
  <c r="X295" i="2"/>
  <c r="W295" i="2"/>
  <c r="X294" i="2"/>
  <c r="W294" i="2"/>
  <c r="X293" i="2"/>
  <c r="W293" i="2"/>
  <c r="X292" i="2"/>
  <c r="W292" i="2"/>
  <c r="X291" i="2"/>
  <c r="W291" i="2"/>
  <c r="X290" i="2"/>
  <c r="W290" i="2"/>
  <c r="X289" i="2"/>
  <c r="W289" i="2"/>
  <c r="X288" i="2"/>
  <c r="W288" i="2"/>
  <c r="X287" i="2"/>
  <c r="W287" i="2"/>
  <c r="X286" i="2"/>
  <c r="W286" i="2"/>
  <c r="X285" i="2"/>
  <c r="W285" i="2"/>
  <c r="X284" i="2"/>
  <c r="W284" i="2"/>
  <c r="X283" i="2"/>
  <c r="W283" i="2"/>
  <c r="X282" i="2"/>
  <c r="W282" i="2"/>
  <c r="X281" i="2"/>
  <c r="W281" i="2"/>
  <c r="X280" i="2"/>
  <c r="W280" i="2"/>
  <c r="X279" i="2"/>
  <c r="W279" i="2"/>
  <c r="X278" i="2"/>
  <c r="W278" i="2"/>
  <c r="X277" i="2"/>
  <c r="W277" i="2"/>
  <c r="X276" i="2"/>
  <c r="W276" i="2"/>
  <c r="X275" i="2"/>
  <c r="W275" i="2"/>
  <c r="X274" i="2"/>
  <c r="W274" i="2"/>
  <c r="X273" i="2"/>
  <c r="W273" i="2"/>
  <c r="X272" i="2"/>
  <c r="W272" i="2"/>
  <c r="X271" i="2"/>
  <c r="W271" i="2"/>
  <c r="X270" i="2"/>
  <c r="W270" i="2"/>
  <c r="X269" i="2"/>
  <c r="W269" i="2"/>
  <c r="X268" i="2"/>
  <c r="W268" i="2"/>
  <c r="X267" i="2"/>
  <c r="W267" i="2"/>
  <c r="X266" i="2"/>
  <c r="W266" i="2"/>
  <c r="X265" i="2"/>
  <c r="W265" i="2"/>
  <c r="X264" i="2"/>
  <c r="W264" i="2"/>
  <c r="X263" i="2"/>
  <c r="W263" i="2"/>
  <c r="X262" i="2"/>
  <c r="W262" i="2"/>
  <c r="X261" i="2"/>
  <c r="W261" i="2"/>
  <c r="X260" i="2"/>
  <c r="W260" i="2"/>
  <c r="X259" i="2"/>
  <c r="W259" i="2"/>
  <c r="X258" i="2"/>
  <c r="W258" i="2"/>
  <c r="X257" i="2"/>
  <c r="W257" i="2"/>
  <c r="X256" i="2"/>
  <c r="W256" i="2"/>
  <c r="X255" i="2"/>
  <c r="W255" i="2"/>
  <c r="X254" i="2"/>
  <c r="W254" i="2"/>
  <c r="X253" i="2"/>
  <c r="W253" i="2"/>
  <c r="X252" i="2"/>
  <c r="W252" i="2"/>
  <c r="X251" i="2"/>
  <c r="W251" i="2"/>
  <c r="X250" i="2"/>
  <c r="W250" i="2"/>
  <c r="X249" i="2"/>
  <c r="W249" i="2"/>
  <c r="X248" i="2"/>
  <c r="W248" i="2"/>
  <c r="X247" i="2"/>
  <c r="W247" i="2"/>
  <c r="X246" i="2"/>
  <c r="W246" i="2"/>
  <c r="X245" i="2"/>
  <c r="W245" i="2"/>
  <c r="X244" i="2"/>
  <c r="W244" i="2"/>
  <c r="X243" i="2"/>
  <c r="W243" i="2"/>
  <c r="X242" i="2"/>
  <c r="W242" i="2"/>
  <c r="X241" i="2"/>
  <c r="W241" i="2"/>
  <c r="X240" i="2"/>
  <c r="W240" i="2"/>
  <c r="X239" i="2"/>
  <c r="W239" i="2"/>
  <c r="X238" i="2"/>
  <c r="W238" i="2"/>
  <c r="X237" i="2"/>
  <c r="W237" i="2"/>
  <c r="X236" i="2"/>
  <c r="W236" i="2"/>
  <c r="X235" i="2"/>
  <c r="W235" i="2"/>
  <c r="X234" i="2"/>
  <c r="W234" i="2"/>
  <c r="X233" i="2"/>
  <c r="W233" i="2"/>
  <c r="X232" i="2"/>
  <c r="W232" i="2"/>
  <c r="X231" i="2"/>
  <c r="W231" i="2"/>
  <c r="X230" i="2"/>
  <c r="W230" i="2"/>
  <c r="X229" i="2"/>
  <c r="W229" i="2"/>
  <c r="X228" i="2"/>
  <c r="W228" i="2"/>
  <c r="X227" i="2"/>
  <c r="W227" i="2"/>
  <c r="X226" i="2"/>
  <c r="W226" i="2"/>
  <c r="X225" i="2"/>
  <c r="W225" i="2"/>
  <c r="X224" i="2"/>
  <c r="W224" i="2"/>
  <c r="X223" i="2"/>
  <c r="W223" i="2"/>
  <c r="X222" i="2"/>
  <c r="W222" i="2"/>
  <c r="X221" i="2"/>
  <c r="W221" i="2"/>
  <c r="X220" i="2"/>
  <c r="W220" i="2"/>
  <c r="X219" i="2"/>
  <c r="W219" i="2"/>
  <c r="X218" i="2"/>
  <c r="W218" i="2"/>
  <c r="X217" i="2"/>
  <c r="W217" i="2"/>
  <c r="X216" i="2"/>
  <c r="W216" i="2"/>
  <c r="X215" i="2"/>
  <c r="W215" i="2"/>
  <c r="X214" i="2"/>
  <c r="W214" i="2"/>
  <c r="X213" i="2"/>
  <c r="W213" i="2"/>
  <c r="X212" i="2"/>
  <c r="W212" i="2"/>
  <c r="X211" i="2"/>
  <c r="W211" i="2"/>
  <c r="X210" i="2"/>
  <c r="W210" i="2"/>
  <c r="X209" i="2"/>
  <c r="W209" i="2"/>
  <c r="X208" i="2"/>
  <c r="W208" i="2"/>
  <c r="X207" i="2"/>
  <c r="W207" i="2"/>
  <c r="X206" i="2"/>
  <c r="W206" i="2"/>
  <c r="X205" i="2"/>
  <c r="W205" i="2"/>
  <c r="X204" i="2"/>
  <c r="W204" i="2"/>
  <c r="X203" i="2"/>
  <c r="W203" i="2"/>
  <c r="X202" i="2"/>
  <c r="W202" i="2"/>
  <c r="X201" i="2"/>
  <c r="W201" i="2"/>
  <c r="X200" i="2"/>
  <c r="W200" i="2"/>
  <c r="X199" i="2"/>
  <c r="W199" i="2"/>
  <c r="X198" i="2"/>
  <c r="W198" i="2"/>
  <c r="X197" i="2"/>
  <c r="W197" i="2"/>
  <c r="X196" i="2"/>
  <c r="W196" i="2"/>
  <c r="X195" i="2"/>
  <c r="W195" i="2"/>
  <c r="X194" i="2"/>
  <c r="W194" i="2"/>
  <c r="X193" i="2"/>
  <c r="W193" i="2"/>
  <c r="X192" i="2"/>
  <c r="W192" i="2"/>
  <c r="X191" i="2"/>
  <c r="W191" i="2"/>
  <c r="X190" i="2"/>
  <c r="W190" i="2"/>
  <c r="X189" i="2"/>
  <c r="W189" i="2"/>
  <c r="X188" i="2"/>
  <c r="W188" i="2"/>
  <c r="X187" i="2"/>
  <c r="W187" i="2"/>
  <c r="X186" i="2"/>
  <c r="W186" i="2"/>
  <c r="X185" i="2"/>
  <c r="W185" i="2"/>
  <c r="X184" i="2"/>
  <c r="W184" i="2"/>
  <c r="X183" i="2"/>
  <c r="W183" i="2"/>
  <c r="X182" i="2"/>
  <c r="W182" i="2"/>
  <c r="X181" i="2"/>
  <c r="W181" i="2"/>
  <c r="X180" i="2"/>
  <c r="W180" i="2"/>
  <c r="X179" i="2"/>
  <c r="W179" i="2"/>
  <c r="X178" i="2"/>
  <c r="W178" i="2"/>
  <c r="X177" i="2"/>
  <c r="W177" i="2"/>
  <c r="X176" i="2"/>
  <c r="W176" i="2"/>
  <c r="X175" i="2"/>
  <c r="W175" i="2"/>
  <c r="X174" i="2"/>
  <c r="W174" i="2"/>
  <c r="X173" i="2"/>
  <c r="W173" i="2"/>
  <c r="X172" i="2"/>
  <c r="W172" i="2"/>
  <c r="X171" i="2"/>
  <c r="W171" i="2"/>
  <c r="X170" i="2"/>
  <c r="W170" i="2"/>
  <c r="X169" i="2"/>
  <c r="W169" i="2"/>
  <c r="X168" i="2"/>
  <c r="W168" i="2"/>
  <c r="X167" i="2"/>
  <c r="W167" i="2"/>
  <c r="X166" i="2"/>
  <c r="W166" i="2"/>
  <c r="X165" i="2"/>
  <c r="W165" i="2"/>
  <c r="X164" i="2"/>
  <c r="W164" i="2"/>
  <c r="X163" i="2"/>
  <c r="W163" i="2"/>
  <c r="X162" i="2"/>
  <c r="W162" i="2"/>
  <c r="X161" i="2"/>
  <c r="W161" i="2"/>
  <c r="X160" i="2"/>
  <c r="W160" i="2"/>
  <c r="X159" i="2"/>
  <c r="W159" i="2"/>
  <c r="X158" i="2"/>
  <c r="W158" i="2"/>
  <c r="X157" i="2"/>
  <c r="W157" i="2"/>
  <c r="X156" i="2"/>
  <c r="W156" i="2"/>
  <c r="X155" i="2"/>
  <c r="W155" i="2"/>
  <c r="X154" i="2"/>
  <c r="W154" i="2"/>
  <c r="X153" i="2"/>
  <c r="W153" i="2"/>
  <c r="X152" i="2"/>
  <c r="W152" i="2"/>
  <c r="X151" i="2"/>
  <c r="W151" i="2"/>
  <c r="X150" i="2"/>
  <c r="W150" i="2"/>
  <c r="X149" i="2"/>
  <c r="W149" i="2"/>
  <c r="X148" i="2"/>
  <c r="W148" i="2"/>
  <c r="X147" i="2"/>
  <c r="W147" i="2"/>
  <c r="X146" i="2"/>
  <c r="W146" i="2"/>
  <c r="X145" i="2"/>
  <c r="W145" i="2"/>
  <c r="X144" i="2"/>
  <c r="W144" i="2"/>
  <c r="X143" i="2"/>
  <c r="W143" i="2"/>
  <c r="X142" i="2"/>
  <c r="W142" i="2"/>
  <c r="X141" i="2"/>
  <c r="W141" i="2"/>
  <c r="X140" i="2"/>
  <c r="W140" i="2"/>
  <c r="X139" i="2"/>
  <c r="W139" i="2"/>
  <c r="X138" i="2"/>
  <c r="W138" i="2"/>
  <c r="X137" i="2"/>
  <c r="W137" i="2"/>
  <c r="X136" i="2"/>
  <c r="W136" i="2"/>
  <c r="X135" i="2"/>
  <c r="W135" i="2"/>
  <c r="X134" i="2"/>
  <c r="W134" i="2"/>
  <c r="X133" i="2"/>
  <c r="W133" i="2"/>
  <c r="X132" i="2"/>
  <c r="W132" i="2"/>
  <c r="X131" i="2"/>
  <c r="W131" i="2"/>
  <c r="X130" i="2"/>
  <c r="W130" i="2"/>
  <c r="X129" i="2"/>
  <c r="W129" i="2"/>
  <c r="X128" i="2"/>
  <c r="W128" i="2"/>
  <c r="X127" i="2"/>
  <c r="W127" i="2"/>
  <c r="X126" i="2"/>
  <c r="W126" i="2"/>
  <c r="X125" i="2"/>
  <c r="W125" i="2"/>
  <c r="X124" i="2"/>
  <c r="W124" i="2"/>
  <c r="X123" i="2"/>
  <c r="W12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64" i="2"/>
  <c r="W64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X10" i="2"/>
  <c r="W10" i="2"/>
  <c r="X8" i="2"/>
  <c r="W8" i="2"/>
  <c r="L19" i="15" l="1"/>
  <c r="AC93" i="7"/>
  <c r="L16" i="15"/>
  <c r="P16" i="2"/>
  <c r="E15" i="15"/>
  <c r="Y112" i="7" l="1"/>
  <c r="W112" i="7"/>
  <c r="U112" i="7"/>
  <c r="S112" i="7"/>
  <c r="Q112" i="7"/>
  <c r="O112" i="7"/>
  <c r="M112" i="7"/>
  <c r="K112" i="7"/>
  <c r="I112" i="7"/>
  <c r="G112" i="7"/>
  <c r="E112" i="7"/>
  <c r="C112" i="7"/>
  <c r="Z110" i="7"/>
  <c r="X110" i="7"/>
  <c r="V110" i="7"/>
  <c r="T110" i="7"/>
  <c r="R110" i="7"/>
  <c r="P110" i="7"/>
  <c r="N110" i="7"/>
  <c r="L110" i="7"/>
  <c r="J110" i="7"/>
  <c r="H110" i="7"/>
  <c r="F110" i="7"/>
  <c r="Y103" i="7" l="1"/>
  <c r="W103" i="7"/>
  <c r="U103" i="7"/>
  <c r="S103" i="7"/>
  <c r="Q103" i="7"/>
  <c r="O103" i="7"/>
  <c r="M103" i="7"/>
  <c r="K103" i="7"/>
  <c r="I103" i="7"/>
  <c r="G103" i="7"/>
  <c r="E103" i="7"/>
  <c r="C103" i="7"/>
  <c r="Y87" i="7"/>
  <c r="Y86" i="7" s="1"/>
  <c r="W87" i="7"/>
  <c r="W86" i="7" s="1"/>
  <c r="U87" i="7"/>
  <c r="U86" i="7" s="1"/>
  <c r="S87" i="7"/>
  <c r="S86" i="7" s="1"/>
  <c r="Q87" i="7"/>
  <c r="Q86" i="7" s="1"/>
  <c r="O87" i="7"/>
  <c r="O86" i="7" s="1"/>
  <c r="M87" i="7"/>
  <c r="M86" i="7" s="1"/>
  <c r="K87" i="7"/>
  <c r="K86" i="7" s="1"/>
  <c r="I87" i="7"/>
  <c r="I86" i="7" s="1"/>
  <c r="G87" i="7"/>
  <c r="G86" i="7" s="1"/>
  <c r="E87" i="7"/>
  <c r="E86" i="7" s="1"/>
  <c r="C87" i="7"/>
  <c r="C86" i="7" s="1"/>
  <c r="Y81" i="7"/>
  <c r="W81" i="7"/>
  <c r="U81" i="7"/>
  <c r="S81" i="7"/>
  <c r="Q81" i="7"/>
  <c r="O81" i="7"/>
  <c r="M81" i="7"/>
  <c r="K81" i="7"/>
  <c r="I81" i="7"/>
  <c r="G81" i="7"/>
  <c r="E81" i="7"/>
  <c r="C81" i="7"/>
  <c r="Y80" i="7"/>
  <c r="W80" i="7"/>
  <c r="U80" i="7"/>
  <c r="S80" i="7"/>
  <c r="Q80" i="7"/>
  <c r="O80" i="7"/>
  <c r="M80" i="7"/>
  <c r="K80" i="7"/>
  <c r="I80" i="7"/>
  <c r="G80" i="7"/>
  <c r="E80" i="7"/>
  <c r="C80" i="7"/>
  <c r="Y79" i="7"/>
  <c r="W79" i="7"/>
  <c r="U79" i="7"/>
  <c r="S79" i="7"/>
  <c r="Q79" i="7"/>
  <c r="O79" i="7"/>
  <c r="M79" i="7"/>
  <c r="K79" i="7"/>
  <c r="I79" i="7"/>
  <c r="G79" i="7"/>
  <c r="E79" i="7"/>
  <c r="C79" i="7"/>
  <c r="Y78" i="7"/>
  <c r="W78" i="7"/>
  <c r="U78" i="7"/>
  <c r="S78" i="7"/>
  <c r="Q78" i="7"/>
  <c r="O78" i="7"/>
  <c r="M78" i="7"/>
  <c r="K78" i="7"/>
  <c r="I78" i="7"/>
  <c r="G78" i="7"/>
  <c r="E78" i="7"/>
  <c r="C78" i="7"/>
  <c r="Y77" i="7"/>
  <c r="W77" i="7"/>
  <c r="U77" i="7"/>
  <c r="S77" i="7"/>
  <c r="Q77" i="7"/>
  <c r="O77" i="7"/>
  <c r="M77" i="7"/>
  <c r="K77" i="7"/>
  <c r="I77" i="7"/>
  <c r="G77" i="7"/>
  <c r="E77" i="7"/>
  <c r="C77" i="7"/>
  <c r="Y76" i="7"/>
  <c r="W76" i="7"/>
  <c r="U76" i="7"/>
  <c r="S76" i="7"/>
  <c r="Q76" i="7"/>
  <c r="O76" i="7"/>
  <c r="M76" i="7"/>
  <c r="K76" i="7"/>
  <c r="I76" i="7"/>
  <c r="G76" i="7"/>
  <c r="E76" i="7"/>
  <c r="C76" i="7"/>
  <c r="Y75" i="7"/>
  <c r="W75" i="7"/>
  <c r="U75" i="7"/>
  <c r="S75" i="7"/>
  <c r="Q75" i="7"/>
  <c r="O75" i="7"/>
  <c r="M75" i="7"/>
  <c r="K75" i="7"/>
  <c r="I75" i="7"/>
  <c r="G75" i="7"/>
  <c r="E75" i="7"/>
  <c r="C75" i="7"/>
  <c r="Y70" i="7"/>
  <c r="W70" i="7"/>
  <c r="U70" i="7"/>
  <c r="S70" i="7"/>
  <c r="Q70" i="7"/>
  <c r="O70" i="7"/>
  <c r="M70" i="7"/>
  <c r="K70" i="7"/>
  <c r="I70" i="7"/>
  <c r="G70" i="7"/>
  <c r="E70" i="7"/>
  <c r="C70" i="7"/>
  <c r="Y69" i="7"/>
  <c r="W69" i="7"/>
  <c r="U69" i="7"/>
  <c r="S69" i="7"/>
  <c r="Q69" i="7"/>
  <c r="O69" i="7"/>
  <c r="M69" i="7"/>
  <c r="K69" i="7"/>
  <c r="I69" i="7"/>
  <c r="G69" i="7"/>
  <c r="E69" i="7"/>
  <c r="C69" i="7"/>
  <c r="Y68" i="7"/>
  <c r="W68" i="7"/>
  <c r="U68" i="7"/>
  <c r="S68" i="7"/>
  <c r="Q68" i="7"/>
  <c r="O68" i="7"/>
  <c r="M68" i="7"/>
  <c r="K68" i="7"/>
  <c r="I68" i="7"/>
  <c r="G68" i="7"/>
  <c r="E68" i="7"/>
  <c r="C68" i="7"/>
  <c r="Y67" i="7"/>
  <c r="W67" i="7"/>
  <c r="U67" i="7"/>
  <c r="S67" i="7"/>
  <c r="Q67" i="7"/>
  <c r="O67" i="7"/>
  <c r="M67" i="7"/>
  <c r="K67" i="7"/>
  <c r="I67" i="7"/>
  <c r="G67" i="7"/>
  <c r="E67" i="7"/>
  <c r="C67" i="7"/>
  <c r="Y66" i="7"/>
  <c r="Y65" i="7" s="1"/>
  <c r="W66" i="7"/>
  <c r="W65" i="7" s="1"/>
  <c r="U66" i="7"/>
  <c r="S66" i="7"/>
  <c r="S65" i="7" s="1"/>
  <c r="Q66" i="7"/>
  <c r="O66" i="7"/>
  <c r="M66" i="7"/>
  <c r="K66" i="7"/>
  <c r="I66" i="7"/>
  <c r="G66" i="7"/>
  <c r="E66" i="7"/>
  <c r="C66" i="7"/>
  <c r="Y59" i="7"/>
  <c r="W59" i="7"/>
  <c r="U59" i="7"/>
  <c r="S59" i="7"/>
  <c r="Q59" i="7"/>
  <c r="O59" i="7"/>
  <c r="M59" i="7"/>
  <c r="K59" i="7"/>
  <c r="I59" i="7"/>
  <c r="G59" i="7"/>
  <c r="E59" i="7"/>
  <c r="C59" i="7"/>
  <c r="Y58" i="7"/>
  <c r="W58" i="7"/>
  <c r="U58" i="7"/>
  <c r="S58" i="7"/>
  <c r="Q58" i="7"/>
  <c r="O58" i="7"/>
  <c r="M58" i="7"/>
  <c r="K58" i="7"/>
  <c r="I58" i="7"/>
  <c r="I57" i="7" s="1"/>
  <c r="G58" i="7"/>
  <c r="E58" i="7"/>
  <c r="E57" i="7" s="1"/>
  <c r="C58" i="7"/>
  <c r="C57" i="7" s="1"/>
  <c r="Y52" i="7"/>
  <c r="W52" i="7"/>
  <c r="U52" i="7"/>
  <c r="S52" i="7"/>
  <c r="Q52" i="7"/>
  <c r="O52" i="7"/>
  <c r="M52" i="7"/>
  <c r="K52" i="7"/>
  <c r="I52" i="7"/>
  <c r="G52" i="7"/>
  <c r="E52" i="7"/>
  <c r="C52" i="7"/>
  <c r="Y51" i="7"/>
  <c r="W51" i="7"/>
  <c r="U51" i="7"/>
  <c r="S51" i="7"/>
  <c r="Q51" i="7"/>
  <c r="O51" i="7"/>
  <c r="M51" i="7"/>
  <c r="K51" i="7"/>
  <c r="I51" i="7"/>
  <c r="G51" i="7"/>
  <c r="E51" i="7"/>
  <c r="C51" i="7"/>
  <c r="Y50" i="7"/>
  <c r="W50" i="7"/>
  <c r="U50" i="7"/>
  <c r="S50" i="7"/>
  <c r="Q50" i="7"/>
  <c r="O50" i="7"/>
  <c r="M50" i="7"/>
  <c r="K50" i="7"/>
  <c r="I50" i="7"/>
  <c r="G50" i="7"/>
  <c r="E50" i="7"/>
  <c r="C50" i="7"/>
  <c r="Y49" i="7"/>
  <c r="W49" i="7"/>
  <c r="U49" i="7"/>
  <c r="S49" i="7"/>
  <c r="Q49" i="7"/>
  <c r="O49" i="7"/>
  <c r="M49" i="7"/>
  <c r="K49" i="7"/>
  <c r="I49" i="7"/>
  <c r="G49" i="7"/>
  <c r="E49" i="7"/>
  <c r="C49" i="7"/>
  <c r="Y48" i="7"/>
  <c r="W48" i="7"/>
  <c r="U48" i="7"/>
  <c r="S48" i="7"/>
  <c r="Q48" i="7"/>
  <c r="O48" i="7"/>
  <c r="M48" i="7"/>
  <c r="K48" i="7"/>
  <c r="I48" i="7"/>
  <c r="G48" i="7"/>
  <c r="E48" i="7"/>
  <c r="C48" i="7"/>
  <c r="Y47" i="7"/>
  <c r="Y46" i="7" s="1"/>
  <c r="W47" i="7"/>
  <c r="W46" i="7" s="1"/>
  <c r="U47" i="7"/>
  <c r="S47" i="7"/>
  <c r="Q47" i="7"/>
  <c r="O47" i="7"/>
  <c r="M47" i="7"/>
  <c r="K47" i="7"/>
  <c r="I47" i="7"/>
  <c r="G47" i="7"/>
  <c r="E47" i="7"/>
  <c r="C47" i="7"/>
  <c r="Y41" i="7"/>
  <c r="W41" i="7"/>
  <c r="U41" i="7"/>
  <c r="S41" i="7"/>
  <c r="Q41" i="7"/>
  <c r="O41" i="7"/>
  <c r="M41" i="7"/>
  <c r="K41" i="7"/>
  <c r="I41" i="7"/>
  <c r="G41" i="7"/>
  <c r="E41" i="7"/>
  <c r="C41" i="7"/>
  <c r="Y40" i="7"/>
  <c r="W40" i="7"/>
  <c r="U40" i="7"/>
  <c r="S40" i="7"/>
  <c r="Q40" i="7"/>
  <c r="O40" i="7"/>
  <c r="M40" i="7"/>
  <c r="K40" i="7"/>
  <c r="I40" i="7"/>
  <c r="G40" i="7"/>
  <c r="E40" i="7"/>
  <c r="C40" i="7"/>
  <c r="Y39" i="7"/>
  <c r="W39" i="7"/>
  <c r="U39" i="7"/>
  <c r="S39" i="7"/>
  <c r="Q39" i="7"/>
  <c r="O39" i="7"/>
  <c r="M39" i="7"/>
  <c r="K39" i="7"/>
  <c r="I39" i="7"/>
  <c r="G39" i="7"/>
  <c r="E39" i="7"/>
  <c r="C39" i="7"/>
  <c r="Y38" i="7"/>
  <c r="Y37" i="7" s="1"/>
  <c r="W38" i="7"/>
  <c r="W37" i="7" s="1"/>
  <c r="U38" i="7"/>
  <c r="U37" i="7" s="1"/>
  <c r="S38" i="7"/>
  <c r="Q38" i="7"/>
  <c r="O38" i="7"/>
  <c r="M38" i="7"/>
  <c r="K38" i="7"/>
  <c r="I38" i="7"/>
  <c r="G38" i="7"/>
  <c r="E38" i="7"/>
  <c r="C38" i="7"/>
  <c r="Y32" i="7"/>
  <c r="W32" i="7"/>
  <c r="U32" i="7"/>
  <c r="S32" i="7"/>
  <c r="Q32" i="7"/>
  <c r="O32" i="7"/>
  <c r="M32" i="7"/>
  <c r="K32" i="7"/>
  <c r="I32" i="7"/>
  <c r="G32" i="7"/>
  <c r="E32" i="7"/>
  <c r="C32" i="7"/>
  <c r="Y31" i="7"/>
  <c r="W31" i="7"/>
  <c r="U31" i="7"/>
  <c r="S31" i="7"/>
  <c r="Q31" i="7"/>
  <c r="O31" i="7"/>
  <c r="M31" i="7"/>
  <c r="K31" i="7"/>
  <c r="I31" i="7"/>
  <c r="G31" i="7"/>
  <c r="E31" i="7"/>
  <c r="C31" i="7"/>
  <c r="Y30" i="7"/>
  <c r="W30" i="7"/>
  <c r="U30" i="7"/>
  <c r="S30" i="7"/>
  <c r="Q30" i="7"/>
  <c r="O30" i="7"/>
  <c r="M30" i="7"/>
  <c r="K30" i="7"/>
  <c r="I30" i="7"/>
  <c r="G30" i="7"/>
  <c r="E30" i="7"/>
  <c r="C30" i="7"/>
  <c r="Y29" i="7"/>
  <c r="W29" i="7"/>
  <c r="U29" i="7"/>
  <c r="S29" i="7"/>
  <c r="Q29" i="7"/>
  <c r="O29" i="7"/>
  <c r="M29" i="7"/>
  <c r="K29" i="7"/>
  <c r="I29" i="7"/>
  <c r="G29" i="7"/>
  <c r="E29" i="7"/>
  <c r="C29" i="7"/>
  <c r="Y28" i="7"/>
  <c r="W28" i="7"/>
  <c r="U28" i="7"/>
  <c r="S28" i="7"/>
  <c r="Q28" i="7"/>
  <c r="O28" i="7"/>
  <c r="M28" i="7"/>
  <c r="K28" i="7"/>
  <c r="I28" i="7"/>
  <c r="G28" i="7"/>
  <c r="E28" i="7"/>
  <c r="C28" i="7"/>
  <c r="Y27" i="7"/>
  <c r="W27" i="7"/>
  <c r="U27" i="7"/>
  <c r="S27" i="7"/>
  <c r="Q27" i="7"/>
  <c r="O27" i="7"/>
  <c r="M27" i="7"/>
  <c r="K27" i="7"/>
  <c r="I27" i="7"/>
  <c r="G27" i="7"/>
  <c r="E27" i="7"/>
  <c r="C27" i="7"/>
  <c r="Y26" i="7"/>
  <c r="W26" i="7"/>
  <c r="U26" i="7"/>
  <c r="S26" i="7"/>
  <c r="Q26" i="7"/>
  <c r="O26" i="7"/>
  <c r="M26" i="7"/>
  <c r="K26" i="7"/>
  <c r="I26" i="7"/>
  <c r="G26" i="7"/>
  <c r="E26" i="7"/>
  <c r="C26" i="7"/>
  <c r="Y25" i="7"/>
  <c r="W25" i="7"/>
  <c r="U25" i="7"/>
  <c r="S25" i="7"/>
  <c r="Q25" i="7"/>
  <c r="O25" i="7"/>
  <c r="M25" i="7"/>
  <c r="K25" i="7"/>
  <c r="I25" i="7"/>
  <c r="G25" i="7"/>
  <c r="E25" i="7"/>
  <c r="C25" i="7"/>
  <c r="Y24" i="7"/>
  <c r="W24" i="7"/>
  <c r="U24" i="7"/>
  <c r="S24" i="7"/>
  <c r="Q24" i="7"/>
  <c r="O24" i="7"/>
  <c r="M24" i="7"/>
  <c r="K24" i="7"/>
  <c r="AB24" i="7" s="1"/>
  <c r="I24" i="7"/>
  <c r="G24" i="7"/>
  <c r="E24" i="7"/>
  <c r="C24" i="7"/>
  <c r="Y23" i="7"/>
  <c r="W23" i="7"/>
  <c r="U23" i="7"/>
  <c r="S23" i="7"/>
  <c r="Q23" i="7"/>
  <c r="O23" i="7"/>
  <c r="M23" i="7"/>
  <c r="K23" i="7"/>
  <c r="I23" i="7"/>
  <c r="G23" i="7"/>
  <c r="E23" i="7"/>
  <c r="C23" i="7"/>
  <c r="AY20" i="13"/>
  <c r="AY5" i="13"/>
  <c r="AY4" i="13"/>
  <c r="Q90" i="8"/>
  <c r="Q89" i="8"/>
  <c r="Q88" i="8"/>
  <c r="Q87" i="8"/>
  <c r="Q81" i="8"/>
  <c r="Q80" i="8"/>
  <c r="Q79" i="8"/>
  <c r="Q78" i="8"/>
  <c r="Q77" i="8"/>
  <c r="Q76" i="8"/>
  <c r="Q75" i="8"/>
  <c r="Q70" i="8"/>
  <c r="Q69" i="8"/>
  <c r="Q68" i="8"/>
  <c r="Q67" i="8"/>
  <c r="Q66" i="8"/>
  <c r="Q59" i="8"/>
  <c r="Q58" i="8"/>
  <c r="Q52" i="8"/>
  <c r="Q51" i="8"/>
  <c r="Q50" i="8"/>
  <c r="Q49" i="8"/>
  <c r="Q48" i="8"/>
  <c r="Q47" i="8"/>
  <c r="Q41" i="8"/>
  <c r="Q40" i="8"/>
  <c r="Q39" i="8"/>
  <c r="Q38" i="8"/>
  <c r="Q32" i="8"/>
  <c r="Q31" i="8"/>
  <c r="Q30" i="8"/>
  <c r="Q29" i="8"/>
  <c r="Q28" i="8"/>
  <c r="Q27" i="8"/>
  <c r="Q26" i="8"/>
  <c r="Q25" i="8"/>
  <c r="Q24" i="8"/>
  <c r="Q23" i="8"/>
  <c r="Q22" i="8"/>
  <c r="Q12" i="8"/>
  <c r="Q11" i="8"/>
  <c r="Q10" i="8"/>
  <c r="Q9" i="8"/>
  <c r="O21" i="8"/>
  <c r="N21" i="8"/>
  <c r="M21" i="8"/>
  <c r="L21" i="8"/>
  <c r="K21" i="8"/>
  <c r="J21" i="8"/>
  <c r="I21" i="8"/>
  <c r="H21" i="8"/>
  <c r="G21" i="8"/>
  <c r="F21" i="8"/>
  <c r="E21" i="8"/>
  <c r="O37" i="8"/>
  <c r="N37" i="8"/>
  <c r="M37" i="8"/>
  <c r="L37" i="8"/>
  <c r="K37" i="8"/>
  <c r="J37" i="8"/>
  <c r="I37" i="8"/>
  <c r="H37" i="8"/>
  <c r="G37" i="8"/>
  <c r="F37" i="8"/>
  <c r="E37" i="8"/>
  <c r="O46" i="8"/>
  <c r="N46" i="8"/>
  <c r="M46" i="8"/>
  <c r="L46" i="8"/>
  <c r="K46" i="8"/>
  <c r="J46" i="8"/>
  <c r="I46" i="8"/>
  <c r="H46" i="8"/>
  <c r="G46" i="8"/>
  <c r="F46" i="8"/>
  <c r="E46" i="8"/>
  <c r="O57" i="8"/>
  <c r="N57" i="8"/>
  <c r="M57" i="8"/>
  <c r="L57" i="8"/>
  <c r="K57" i="8"/>
  <c r="J57" i="8"/>
  <c r="I57" i="8"/>
  <c r="H57" i="8"/>
  <c r="G57" i="8"/>
  <c r="F57" i="8"/>
  <c r="E57" i="8"/>
  <c r="O65" i="8"/>
  <c r="N65" i="8"/>
  <c r="M65" i="8"/>
  <c r="L65" i="8"/>
  <c r="K65" i="8"/>
  <c r="J65" i="8"/>
  <c r="I65" i="8"/>
  <c r="H65" i="8"/>
  <c r="G65" i="8"/>
  <c r="F65" i="8"/>
  <c r="E65" i="8"/>
  <c r="O74" i="8"/>
  <c r="N74" i="8"/>
  <c r="M74" i="8"/>
  <c r="L74" i="8"/>
  <c r="K74" i="8"/>
  <c r="J74" i="8"/>
  <c r="I74" i="8"/>
  <c r="H74" i="8"/>
  <c r="G74" i="8"/>
  <c r="F74" i="8"/>
  <c r="E74" i="8"/>
  <c r="O86" i="8"/>
  <c r="N86" i="8"/>
  <c r="M86" i="8"/>
  <c r="L86" i="8"/>
  <c r="K86" i="8"/>
  <c r="J86" i="8"/>
  <c r="I86" i="8"/>
  <c r="H86" i="8"/>
  <c r="G86" i="8"/>
  <c r="F86" i="8"/>
  <c r="E86" i="8"/>
  <c r="D86" i="8"/>
  <c r="D74" i="8"/>
  <c r="D65" i="8"/>
  <c r="D57" i="8"/>
  <c r="D46" i="8"/>
  <c r="D37" i="8"/>
  <c r="D21" i="8"/>
  <c r="O8" i="8"/>
  <c r="N8" i="8"/>
  <c r="M8" i="8"/>
  <c r="L8" i="8"/>
  <c r="K8" i="8"/>
  <c r="J8" i="8"/>
  <c r="I8" i="8"/>
  <c r="H8" i="8"/>
  <c r="G8" i="8"/>
  <c r="F8" i="8"/>
  <c r="E8" i="8"/>
  <c r="D8" i="8"/>
  <c r="Y22" i="7"/>
  <c r="G22" i="7"/>
  <c r="E22" i="7"/>
  <c r="C22" i="7"/>
  <c r="Y12" i="7"/>
  <c r="W12" i="7"/>
  <c r="U12" i="7"/>
  <c r="S12" i="7"/>
  <c r="Q12" i="7"/>
  <c r="O12" i="7"/>
  <c r="M12" i="7"/>
  <c r="K12" i="7"/>
  <c r="I12" i="7"/>
  <c r="G12" i="7"/>
  <c r="E12" i="7"/>
  <c r="C12" i="7"/>
  <c r="Y11" i="7"/>
  <c r="W11" i="7"/>
  <c r="U11" i="7"/>
  <c r="S11" i="7"/>
  <c r="Q11" i="7"/>
  <c r="O11" i="7"/>
  <c r="M11" i="7"/>
  <c r="K11" i="7"/>
  <c r="I11" i="7"/>
  <c r="G11" i="7"/>
  <c r="E11" i="7"/>
  <c r="C11" i="7"/>
  <c r="Y10" i="7"/>
  <c r="W10" i="7"/>
  <c r="U10" i="7"/>
  <c r="S10" i="7"/>
  <c r="Q10" i="7"/>
  <c r="O10" i="7"/>
  <c r="M10" i="7"/>
  <c r="K10" i="7"/>
  <c r="I10" i="7"/>
  <c r="G10" i="7"/>
  <c r="E10" i="7"/>
  <c r="C10" i="7"/>
  <c r="Y9" i="7"/>
  <c r="W9" i="7"/>
  <c r="U9" i="7"/>
  <c r="S9" i="7"/>
  <c r="Q9" i="7"/>
  <c r="Q8" i="7" s="1"/>
  <c r="O9" i="7"/>
  <c r="M9" i="7"/>
  <c r="K9" i="7"/>
  <c r="I9" i="7"/>
  <c r="G9" i="7"/>
  <c r="C9" i="7"/>
  <c r="Q18" i="8"/>
  <c r="P18" i="8"/>
  <c r="O18" i="8"/>
  <c r="N18" i="8"/>
  <c r="M18" i="8"/>
  <c r="L18" i="8"/>
  <c r="K18" i="8"/>
  <c r="J18" i="8"/>
  <c r="I18" i="8"/>
  <c r="H18" i="8"/>
  <c r="G18" i="8"/>
  <c r="D18" i="8"/>
  <c r="B19" i="8"/>
  <c r="B8" i="8"/>
  <c r="B86" i="7"/>
  <c r="B86" i="8" s="1"/>
  <c r="B74" i="7"/>
  <c r="B65" i="7"/>
  <c r="B57" i="7"/>
  <c r="AY15" i="13" s="1"/>
  <c r="B46" i="7"/>
  <c r="B46" i="8" s="1"/>
  <c r="B37" i="7"/>
  <c r="B37" i="8" s="1"/>
  <c r="B21" i="7"/>
  <c r="B21" i="8" s="1"/>
  <c r="B6" i="2"/>
  <c r="B110" i="7"/>
  <c r="B119" i="7" s="1"/>
  <c r="B109" i="7"/>
  <c r="B108" i="7"/>
  <c r="B117" i="7" s="1"/>
  <c r="D117" i="7" s="1"/>
  <c r="F108" i="7" s="1"/>
  <c r="F117" i="7" s="1"/>
  <c r="H108" i="7" s="1"/>
  <c r="H117" i="7" s="1"/>
  <c r="J108" i="7" s="1"/>
  <c r="B107" i="7"/>
  <c r="B106" i="7"/>
  <c r="B115" i="7" s="1"/>
  <c r="D115" i="7" s="1"/>
  <c r="F106" i="7" s="1"/>
  <c r="F115" i="7" s="1"/>
  <c r="H106" i="7" s="1"/>
  <c r="H115" i="7" s="1"/>
  <c r="J106" i="7" s="1"/>
  <c r="B105" i="7"/>
  <c r="B114" i="7" s="1"/>
  <c r="D114" i="7" s="1"/>
  <c r="F105" i="7" s="1"/>
  <c r="F114" i="7" s="1"/>
  <c r="B104" i="7"/>
  <c r="B113" i="7" s="1"/>
  <c r="D113" i="7" s="1"/>
  <c r="B87" i="7"/>
  <c r="B81" i="7"/>
  <c r="B80" i="7"/>
  <c r="H80" i="7" s="1"/>
  <c r="B79" i="7"/>
  <c r="T79" i="7" s="1"/>
  <c r="B78" i="7"/>
  <c r="P78" i="7" s="1"/>
  <c r="B77" i="7"/>
  <c r="B76" i="7"/>
  <c r="V76" i="7" s="1"/>
  <c r="B75" i="7"/>
  <c r="T75" i="7" s="1"/>
  <c r="B70" i="7"/>
  <c r="T70" i="7" s="1"/>
  <c r="B69" i="7"/>
  <c r="X69" i="7" s="1"/>
  <c r="B68" i="7"/>
  <c r="P68" i="7" s="1"/>
  <c r="B67" i="7"/>
  <c r="H67" i="7" s="1"/>
  <c r="B66" i="7"/>
  <c r="P66" i="7" s="1"/>
  <c r="B59" i="7"/>
  <c r="Z59" i="7" s="1"/>
  <c r="B58" i="7"/>
  <c r="P58" i="7" s="1"/>
  <c r="B52" i="7"/>
  <c r="P52" i="7" s="1"/>
  <c r="B51" i="7"/>
  <c r="N51" i="7" s="1"/>
  <c r="B50" i="7"/>
  <c r="R50" i="7" s="1"/>
  <c r="B49" i="7"/>
  <c r="N49" i="7" s="1"/>
  <c r="BE9" i="13" s="1"/>
  <c r="B48" i="7"/>
  <c r="R48" i="7" s="1"/>
  <c r="B47" i="7"/>
  <c r="R47" i="7" s="1"/>
  <c r="B41" i="7"/>
  <c r="R41" i="7" s="1"/>
  <c r="BG10" i="13" s="1"/>
  <c r="B40" i="7"/>
  <c r="T40" i="7" s="1"/>
  <c r="B39" i="7"/>
  <c r="R39" i="7" s="1"/>
  <c r="B38" i="7"/>
  <c r="Z38" i="7" s="1"/>
  <c r="BK8" i="13" s="1"/>
  <c r="B32" i="7"/>
  <c r="N32" i="7" s="1"/>
  <c r="B31" i="7"/>
  <c r="V31" i="7" s="1"/>
  <c r="B30" i="7"/>
  <c r="T30" i="7" s="1"/>
  <c r="B29" i="7"/>
  <c r="V29" i="7" s="1"/>
  <c r="B28" i="7"/>
  <c r="N28" i="7" s="1"/>
  <c r="B27" i="7"/>
  <c r="V27" i="7" s="1"/>
  <c r="B26" i="7"/>
  <c r="J26" i="7" s="1"/>
  <c r="B25" i="7"/>
  <c r="V25" i="7" s="1"/>
  <c r="B24" i="7"/>
  <c r="J24" i="7" s="1"/>
  <c r="B23" i="7"/>
  <c r="V23" i="7" s="1"/>
  <c r="B22" i="7"/>
  <c r="J22" i="7" s="1"/>
  <c r="B12" i="7"/>
  <c r="D12" i="7" s="1"/>
  <c r="B11" i="7"/>
  <c r="R11" i="7" s="1"/>
  <c r="B10" i="7"/>
  <c r="N10" i="7" s="1"/>
  <c r="B9" i="7"/>
  <c r="N9" i="7" s="1"/>
  <c r="P29" i="7"/>
  <c r="D41" i="7"/>
  <c r="AZ10" i="13" s="1"/>
  <c r="F58" i="7"/>
  <c r="X66" i="7"/>
  <c r="T66" i="7"/>
  <c r="H66" i="7"/>
  <c r="D66" i="7"/>
  <c r="R66" i="7"/>
  <c r="N66" i="7"/>
  <c r="T68" i="7"/>
  <c r="L68" i="7"/>
  <c r="H68" i="7"/>
  <c r="V68" i="7"/>
  <c r="R68" i="7"/>
  <c r="N68" i="7"/>
  <c r="X70" i="7"/>
  <c r="P70" i="7"/>
  <c r="L70" i="7"/>
  <c r="H70" i="7"/>
  <c r="Z70" i="7"/>
  <c r="V70" i="7"/>
  <c r="R70" i="7"/>
  <c r="J70" i="7"/>
  <c r="F70" i="7"/>
  <c r="X75" i="7"/>
  <c r="P75" i="7"/>
  <c r="H75" i="7"/>
  <c r="Z75" i="7"/>
  <c r="R75" i="7"/>
  <c r="J75" i="7"/>
  <c r="X77" i="7"/>
  <c r="T77" i="7"/>
  <c r="P77" i="7"/>
  <c r="L77" i="7"/>
  <c r="H77" i="7"/>
  <c r="D77" i="7"/>
  <c r="Z77" i="7"/>
  <c r="V77" i="7"/>
  <c r="R77" i="7"/>
  <c r="N77" i="7"/>
  <c r="J77" i="7"/>
  <c r="F77" i="7"/>
  <c r="X79" i="7"/>
  <c r="P79" i="7"/>
  <c r="L79" i="7"/>
  <c r="H79" i="7"/>
  <c r="Z79" i="7"/>
  <c r="V79" i="7"/>
  <c r="R79" i="7"/>
  <c r="J79" i="7"/>
  <c r="F79" i="7"/>
  <c r="X81" i="7"/>
  <c r="T81" i="7"/>
  <c r="P81" i="7"/>
  <c r="L81" i="7"/>
  <c r="H81" i="7"/>
  <c r="D81" i="7"/>
  <c r="Z81" i="7"/>
  <c r="V81" i="7"/>
  <c r="R81" i="7"/>
  <c r="N81" i="7"/>
  <c r="J81" i="7"/>
  <c r="F81" i="7"/>
  <c r="X87" i="7"/>
  <c r="T87" i="7"/>
  <c r="P87" i="7"/>
  <c r="L87" i="7"/>
  <c r="H87" i="7"/>
  <c r="D87" i="7"/>
  <c r="Z87" i="7"/>
  <c r="V87" i="7"/>
  <c r="R87" i="7"/>
  <c r="N87" i="7"/>
  <c r="J87" i="7"/>
  <c r="F87" i="7"/>
  <c r="B116" i="7"/>
  <c r="D116" i="7" s="1"/>
  <c r="F107" i="7" s="1"/>
  <c r="F116" i="7" s="1"/>
  <c r="H107" i="7" s="1"/>
  <c r="H116" i="7" s="1"/>
  <c r="J107" i="7" s="1"/>
  <c r="B118" i="7"/>
  <c r="D118" i="7" s="1"/>
  <c r="F109" i="7" s="1"/>
  <c r="F118" i="7" s="1"/>
  <c r="H109" i="7" s="1"/>
  <c r="H118" i="7" s="1"/>
  <c r="J109" i="7" s="1"/>
  <c r="B25" i="8"/>
  <c r="B29" i="8"/>
  <c r="B39" i="8"/>
  <c r="B50" i="8"/>
  <c r="B66" i="8"/>
  <c r="B70" i="8"/>
  <c r="B75" i="8"/>
  <c r="B79" i="8"/>
  <c r="B89" i="8"/>
  <c r="B24" i="8"/>
  <c r="B28" i="8"/>
  <c r="B32" i="8"/>
  <c r="B38" i="8"/>
  <c r="AY8" i="13"/>
  <c r="B49" i="8"/>
  <c r="AY9" i="13"/>
  <c r="B59" i="8"/>
  <c r="B69" i="8"/>
  <c r="B78" i="8"/>
  <c r="B88" i="8"/>
  <c r="B23" i="8"/>
  <c r="B31" i="8"/>
  <c r="B41" i="8"/>
  <c r="AY10" i="13"/>
  <c r="B48" i="8"/>
  <c r="B52" i="8"/>
  <c r="B68" i="8"/>
  <c r="B77" i="8"/>
  <c r="B81" i="8"/>
  <c r="B87" i="8"/>
  <c r="B26" i="8"/>
  <c r="B40" i="8"/>
  <c r="B47" i="8"/>
  <c r="B67" i="8"/>
  <c r="B76" i="8"/>
  <c r="B80" i="8"/>
  <c r="B90" i="8"/>
  <c r="B11" i="8"/>
  <c r="B12" i="8"/>
  <c r="B10" i="8"/>
  <c r="W22" i="7"/>
  <c r="W21" i="7" s="1"/>
  <c r="U22" i="7"/>
  <c r="U21" i="7" s="1"/>
  <c r="S22" i="7"/>
  <c r="Q22" i="7"/>
  <c r="Q21" i="7" s="1"/>
  <c r="O22" i="7"/>
  <c r="O21" i="7" s="1"/>
  <c r="M22" i="7"/>
  <c r="M21" i="7" s="1"/>
  <c r="K22" i="7"/>
  <c r="I22" i="7"/>
  <c r="I21" i="7" s="1"/>
  <c r="B18" i="8"/>
  <c r="D103" i="7"/>
  <c r="AB27" i="7"/>
  <c r="AB23" i="7"/>
  <c r="B27" i="8" l="1"/>
  <c r="R58" i="7"/>
  <c r="I8" i="7"/>
  <c r="D58" i="7"/>
  <c r="K21" i="7"/>
  <c r="X58" i="7"/>
  <c r="K57" i="7"/>
  <c r="M57" i="7"/>
  <c r="AY12" i="13"/>
  <c r="AY13" i="13"/>
  <c r="AY18" i="13"/>
  <c r="C37" i="7"/>
  <c r="S21" i="7"/>
  <c r="B58" i="8"/>
  <c r="Y8" i="7"/>
  <c r="E37" i="7"/>
  <c r="M74" i="7"/>
  <c r="G46" i="7"/>
  <c r="W57" i="7"/>
  <c r="Y57" i="7"/>
  <c r="I65" i="7"/>
  <c r="Q74" i="7"/>
  <c r="S74" i="7"/>
  <c r="M37" i="7"/>
  <c r="U74" i="7"/>
  <c r="L58" i="7"/>
  <c r="O65" i="7"/>
  <c r="Q37" i="7"/>
  <c r="Q65" i="7"/>
  <c r="Y74" i="7"/>
  <c r="F19" i="8"/>
  <c r="J19" i="8"/>
  <c r="N19" i="8"/>
  <c r="D19" i="8"/>
  <c r="G19" i="8"/>
  <c r="K19" i="8"/>
  <c r="O19" i="8"/>
  <c r="H19" i="8"/>
  <c r="L19" i="8"/>
  <c r="E19" i="8"/>
  <c r="I19" i="8"/>
  <c r="M19" i="8"/>
  <c r="J86" i="7"/>
  <c r="Z86" i="7"/>
  <c r="P86" i="7"/>
  <c r="R86" i="7"/>
  <c r="N86" i="7"/>
  <c r="D86" i="7"/>
  <c r="T86" i="7"/>
  <c r="H86" i="7"/>
  <c r="X86" i="7"/>
  <c r="F86" i="7"/>
  <c r="V86" i="7"/>
  <c r="L86" i="7"/>
  <c r="N70" i="7"/>
  <c r="D70" i="7"/>
  <c r="F66" i="7"/>
  <c r="V66" i="7"/>
  <c r="L66" i="7"/>
  <c r="J66" i="7"/>
  <c r="Z66" i="7"/>
  <c r="F52" i="7"/>
  <c r="L50" i="7"/>
  <c r="F75" i="7"/>
  <c r="V75" i="7"/>
  <c r="L75" i="7"/>
  <c r="D52" i="7"/>
  <c r="J41" i="7"/>
  <c r="BC10" i="13" s="1"/>
  <c r="F39" i="7"/>
  <c r="N79" i="7"/>
  <c r="D79" i="7"/>
  <c r="N75" i="7"/>
  <c r="D75" i="7"/>
  <c r="N50" i="7"/>
  <c r="P48" i="7"/>
  <c r="Z41" i="7"/>
  <c r="BK10" i="13" s="1"/>
  <c r="T50" i="7"/>
  <c r="T41" i="7"/>
  <c r="BH10" i="13" s="1"/>
  <c r="X52" i="7"/>
  <c r="J50" i="7"/>
  <c r="N48" i="7"/>
  <c r="F41" i="7"/>
  <c r="BA10" i="13" s="1"/>
  <c r="D39" i="7"/>
  <c r="P11" i="7"/>
  <c r="P50" i="7"/>
  <c r="V50" i="7"/>
  <c r="L41" i="7"/>
  <c r="BD10" i="13" s="1"/>
  <c r="V41" i="7"/>
  <c r="BI10" i="13" s="1"/>
  <c r="Z39" i="7"/>
  <c r="F68" i="7"/>
  <c r="D68" i="7"/>
  <c r="X68" i="7"/>
  <c r="V58" i="7"/>
  <c r="T58" i="7"/>
  <c r="H25" i="7"/>
  <c r="N58" i="7"/>
  <c r="H58" i="7"/>
  <c r="J68" i="7"/>
  <c r="Z68" i="7"/>
  <c r="J58" i="7"/>
  <c r="Z58" i="7"/>
  <c r="P31" i="7"/>
  <c r="Z23" i="7"/>
  <c r="Z29" i="7"/>
  <c r="V52" i="7"/>
  <c r="T52" i="7"/>
  <c r="L48" i="7"/>
  <c r="J48" i="7"/>
  <c r="T39" i="7"/>
  <c r="V39" i="7"/>
  <c r="N52" i="7"/>
  <c r="H52" i="7"/>
  <c r="D50" i="7"/>
  <c r="F50" i="7"/>
  <c r="Z50" i="7"/>
  <c r="T48" i="7"/>
  <c r="V48" i="7"/>
  <c r="P41" i="7"/>
  <c r="BF10" i="13" s="1"/>
  <c r="N41" i="7"/>
  <c r="BE10" i="13" s="1"/>
  <c r="L39" i="7"/>
  <c r="J39" i="7"/>
  <c r="R25" i="7"/>
  <c r="R52" i="7"/>
  <c r="L52" i="7"/>
  <c r="D48" i="7"/>
  <c r="F48" i="7"/>
  <c r="Z48" i="7"/>
  <c r="P39" i="7"/>
  <c r="N39" i="7"/>
  <c r="Z11" i="7"/>
  <c r="J52" i="7"/>
  <c r="Z52" i="7"/>
  <c r="H50" i="7"/>
  <c r="X50" i="7"/>
  <c r="H48" i="7"/>
  <c r="X48" i="7"/>
  <c r="H41" i="7"/>
  <c r="BB10" i="13" s="1"/>
  <c r="X41" i="7"/>
  <c r="BJ10" i="13" s="1"/>
  <c r="H39" i="7"/>
  <c r="X39" i="7"/>
  <c r="J29" i="7"/>
  <c r="X25" i="7"/>
  <c r="Z31" i="7"/>
  <c r="J27" i="7"/>
  <c r="P23" i="7"/>
  <c r="J31" i="7"/>
  <c r="X29" i="7"/>
  <c r="P27" i="7"/>
  <c r="P25" i="7"/>
  <c r="Z25" i="7"/>
  <c r="H29" i="7"/>
  <c r="R29" i="7"/>
  <c r="Z27" i="7"/>
  <c r="J25" i="7"/>
  <c r="J23" i="7"/>
  <c r="D31" i="7"/>
  <c r="T31" i="7"/>
  <c r="N31" i="7"/>
  <c r="D29" i="7"/>
  <c r="T29" i="7"/>
  <c r="N29" i="7"/>
  <c r="D27" i="7"/>
  <c r="T27" i="7"/>
  <c r="N27" i="7"/>
  <c r="D25" i="7"/>
  <c r="T25" i="7"/>
  <c r="N25" i="7"/>
  <c r="D23" i="7"/>
  <c r="T23" i="7"/>
  <c r="N23" i="7"/>
  <c r="H31" i="7"/>
  <c r="X31" i="7"/>
  <c r="R31" i="7"/>
  <c r="H27" i="7"/>
  <c r="X27" i="7"/>
  <c r="R27" i="7"/>
  <c r="H23" i="7"/>
  <c r="X23" i="7"/>
  <c r="R23" i="7"/>
  <c r="L31" i="7"/>
  <c r="F31" i="7"/>
  <c r="L29" i="7"/>
  <c r="F29" i="7"/>
  <c r="L27" i="7"/>
  <c r="F27" i="7"/>
  <c r="L25" i="7"/>
  <c r="F25" i="7"/>
  <c r="L23" i="7"/>
  <c r="F23" i="7"/>
  <c r="D11" i="7"/>
  <c r="V11" i="7"/>
  <c r="T11" i="7"/>
  <c r="F11" i="7"/>
  <c r="L11" i="7"/>
  <c r="J11" i="7"/>
  <c r="N11" i="7"/>
  <c r="B51" i="8"/>
  <c r="B30" i="8"/>
  <c r="H11" i="7"/>
  <c r="X11" i="7"/>
  <c r="H105" i="7"/>
  <c r="H114" i="7" s="1"/>
  <c r="J105" i="7" s="1"/>
  <c r="J114" i="7" s="1"/>
  <c r="L105" i="7" s="1"/>
  <c r="H76" i="7"/>
  <c r="D51" i="7"/>
  <c r="X38" i="7"/>
  <c r="BJ8" i="13" s="1"/>
  <c r="T47" i="7"/>
  <c r="N80" i="7"/>
  <c r="L59" i="7"/>
  <c r="P28" i="7"/>
  <c r="I9" i="15"/>
  <c r="K16" i="15" s="1"/>
  <c r="I10" i="15"/>
  <c r="K19" i="15" s="1"/>
  <c r="P49" i="7"/>
  <c r="BF9" i="13" s="1"/>
  <c r="P32" i="7"/>
  <c r="V78" i="7"/>
  <c r="J67" i="7"/>
  <c r="T24" i="7"/>
  <c r="B57" i="8"/>
  <c r="X78" i="7"/>
  <c r="L67" i="7"/>
  <c r="F59" i="7"/>
  <c r="R49" i="7"/>
  <c r="BG9" i="13" s="1"/>
  <c r="R40" i="7"/>
  <c r="Z32" i="7"/>
  <c r="I46" i="7"/>
  <c r="Q46" i="7"/>
  <c r="P80" i="7"/>
  <c r="Z69" i="7"/>
  <c r="V51" i="7"/>
  <c r="R28" i="7"/>
  <c r="Z80" i="7"/>
  <c r="L78" i="7"/>
  <c r="P76" i="7"/>
  <c r="R69" i="7"/>
  <c r="V67" i="7"/>
  <c r="X59" i="7"/>
  <c r="J51" i="7"/>
  <c r="X49" i="7"/>
  <c r="BJ9" i="13" s="1"/>
  <c r="N47" i="7"/>
  <c r="R38" i="7"/>
  <c r="BG8" i="13" s="1"/>
  <c r="J32" i="7"/>
  <c r="X28" i="7"/>
  <c r="R24" i="7"/>
  <c r="J10" i="7"/>
  <c r="F80" i="7"/>
  <c r="F78" i="7"/>
  <c r="R76" i="7"/>
  <c r="P69" i="7"/>
  <c r="V59" i="7"/>
  <c r="X51" i="7"/>
  <c r="H47" i="7"/>
  <c r="P38" i="7"/>
  <c r="BF8" i="13" s="1"/>
  <c r="D32" i="7"/>
  <c r="R30" i="7"/>
  <c r="D24" i="7"/>
  <c r="J12" i="7"/>
  <c r="V80" i="7"/>
  <c r="X80" i="7"/>
  <c r="Z78" i="7"/>
  <c r="J76" i="7"/>
  <c r="L76" i="7"/>
  <c r="F69" i="7"/>
  <c r="L69" i="7"/>
  <c r="R67" i="7"/>
  <c r="P67" i="7"/>
  <c r="R59" i="7"/>
  <c r="P59" i="7"/>
  <c r="H51" i="7"/>
  <c r="P51" i="7"/>
  <c r="T49" i="7"/>
  <c r="BH9" i="13" s="1"/>
  <c r="Z49" i="7"/>
  <c r="BK9" i="13" s="1"/>
  <c r="J47" i="7"/>
  <c r="D38" i="7"/>
  <c r="AZ8" i="13" s="1"/>
  <c r="N38" i="7"/>
  <c r="BE8" i="13" s="1"/>
  <c r="X32" i="7"/>
  <c r="T28" i="7"/>
  <c r="Z28" i="7"/>
  <c r="H24" i="7"/>
  <c r="Z24" i="7"/>
  <c r="P10" i="7"/>
  <c r="Y21" i="7"/>
  <c r="Y19" i="7" s="1"/>
  <c r="H26" i="7"/>
  <c r="L22" i="7"/>
  <c r="J80" i="7"/>
  <c r="R78" i="7"/>
  <c r="V69" i="7"/>
  <c r="D49" i="7"/>
  <c r="AZ9" i="13" s="1"/>
  <c r="P47" i="7"/>
  <c r="T38" i="7"/>
  <c r="BH8" i="13" s="1"/>
  <c r="H32" i="7"/>
  <c r="D28" i="7"/>
  <c r="R12" i="7"/>
  <c r="V12" i="7"/>
  <c r="T12" i="7"/>
  <c r="V22" i="7"/>
  <c r="R22" i="7"/>
  <c r="X22" i="7"/>
  <c r="H22" i="7"/>
  <c r="V26" i="7"/>
  <c r="F26" i="7"/>
  <c r="L26" i="7"/>
  <c r="V30" i="7"/>
  <c r="F30" i="7"/>
  <c r="L30" i="7"/>
  <c r="V40" i="7"/>
  <c r="F40" i="7"/>
  <c r="L40" i="7"/>
  <c r="V47" i="7"/>
  <c r="F47" i="7"/>
  <c r="L47" i="7"/>
  <c r="T51" i="7"/>
  <c r="R51" i="7"/>
  <c r="L51" i="7"/>
  <c r="T67" i="7"/>
  <c r="D67" i="7"/>
  <c r="N67" i="7"/>
  <c r="T76" i="7"/>
  <c r="D76" i="7"/>
  <c r="N76" i="7"/>
  <c r="T80" i="7"/>
  <c r="D80" i="7"/>
  <c r="B65" i="8"/>
  <c r="AY16" i="13"/>
  <c r="D40" i="7"/>
  <c r="X40" i="7"/>
  <c r="Z40" i="7"/>
  <c r="D30" i="7"/>
  <c r="X30" i="7"/>
  <c r="Z30" i="7"/>
  <c r="P26" i="7"/>
  <c r="N26" i="7"/>
  <c r="P22" i="7"/>
  <c r="N22" i="7"/>
  <c r="L12" i="7"/>
  <c r="N12" i="7"/>
  <c r="V9" i="7"/>
  <c r="P9" i="7"/>
  <c r="AY17" i="13"/>
  <c r="B74" i="8"/>
  <c r="H40" i="7"/>
  <c r="J40" i="7"/>
  <c r="H30" i="7"/>
  <c r="J30" i="7"/>
  <c r="T26" i="7"/>
  <c r="R26" i="7"/>
  <c r="T22" i="7"/>
  <c r="Z22" i="7"/>
  <c r="P12" i="7"/>
  <c r="Z12" i="7"/>
  <c r="V10" i="7"/>
  <c r="T10" i="7"/>
  <c r="V24" i="7"/>
  <c r="N24" i="7"/>
  <c r="P24" i="7"/>
  <c r="V28" i="7"/>
  <c r="F28" i="7"/>
  <c r="L28" i="7"/>
  <c r="V32" i="7"/>
  <c r="F32" i="7"/>
  <c r="L32" i="7"/>
  <c r="V38" i="7"/>
  <c r="F38" i="7"/>
  <c r="L38" i="7"/>
  <c r="V49" i="7"/>
  <c r="BI9" i="13" s="1"/>
  <c r="F49" i="7"/>
  <c r="L49" i="7"/>
  <c r="BD9" i="13" s="1"/>
  <c r="T59" i="7"/>
  <c r="D59" i="7"/>
  <c r="N59" i="7"/>
  <c r="T69" i="7"/>
  <c r="D69" i="7"/>
  <c r="N69" i="7"/>
  <c r="T78" i="7"/>
  <c r="D78" i="7"/>
  <c r="N78" i="7"/>
  <c r="R80" i="7"/>
  <c r="L80" i="7"/>
  <c r="J78" i="7"/>
  <c r="H78" i="7"/>
  <c r="F76" i="7"/>
  <c r="Z76" i="7"/>
  <c r="X76" i="7"/>
  <c r="J69" i="7"/>
  <c r="H69" i="7"/>
  <c r="F67" i="7"/>
  <c r="Z67" i="7"/>
  <c r="X67" i="7"/>
  <c r="J59" i="7"/>
  <c r="H59" i="7"/>
  <c r="F51" i="7"/>
  <c r="Z51" i="7"/>
  <c r="H49" i="7"/>
  <c r="BB9" i="13" s="1"/>
  <c r="J49" i="7"/>
  <c r="BC9" i="13" s="1"/>
  <c r="D47" i="7"/>
  <c r="X47" i="7"/>
  <c r="Z47" i="7"/>
  <c r="P40" i="7"/>
  <c r="N40" i="7"/>
  <c r="H38" i="7"/>
  <c r="J38" i="7"/>
  <c r="BC8" i="13" s="1"/>
  <c r="T32" i="7"/>
  <c r="R32" i="7"/>
  <c r="P30" i="7"/>
  <c r="N30" i="7"/>
  <c r="H28" i="7"/>
  <c r="J28" i="7"/>
  <c r="D26" i="7"/>
  <c r="X26" i="7"/>
  <c r="Z26" i="7"/>
  <c r="X24" i="7"/>
  <c r="D22" i="7"/>
  <c r="F22" i="7"/>
  <c r="B22" i="8"/>
  <c r="F12" i="7"/>
  <c r="D10" i="7"/>
  <c r="Z10" i="7"/>
  <c r="AB59" i="7"/>
  <c r="U8" i="7"/>
  <c r="AB47" i="7"/>
  <c r="K65" i="7"/>
  <c r="M46" i="7"/>
  <c r="Q57" i="7"/>
  <c r="E74" i="7"/>
  <c r="C8" i="7"/>
  <c r="AB10" i="7"/>
  <c r="W8" i="7"/>
  <c r="AB11" i="7"/>
  <c r="AB12" i="7"/>
  <c r="G21" i="7"/>
  <c r="D4" i="8"/>
  <c r="Q86" i="8"/>
  <c r="Q74" i="8"/>
  <c r="Q65" i="8"/>
  <c r="Q57" i="8"/>
  <c r="K4" i="8"/>
  <c r="L4" i="8"/>
  <c r="Q8" i="8"/>
  <c r="C21" i="7"/>
  <c r="AB25" i="7"/>
  <c r="AB26" i="7"/>
  <c r="AB28" i="7"/>
  <c r="AB29" i="7"/>
  <c r="AB30" i="7"/>
  <c r="AB31" i="7"/>
  <c r="AB32" i="7"/>
  <c r="C46" i="7"/>
  <c r="G57" i="7"/>
  <c r="E8" i="7"/>
  <c r="M8" i="7"/>
  <c r="S8" i="7"/>
  <c r="E46" i="7"/>
  <c r="K46" i="7"/>
  <c r="O57" i="7"/>
  <c r="E65" i="7"/>
  <c r="K74" i="7"/>
  <c r="I74" i="7"/>
  <c r="M4" i="8"/>
  <c r="J4" i="8"/>
  <c r="AB9" i="7"/>
  <c r="G4" i="8"/>
  <c r="O4" i="8"/>
  <c r="Q21" i="8"/>
  <c r="E21" i="7"/>
  <c r="AB48" i="7"/>
  <c r="U46" i="7"/>
  <c r="AB49" i="7"/>
  <c r="AB50" i="7"/>
  <c r="AB51" i="7"/>
  <c r="AB52" i="7"/>
  <c r="C65" i="7"/>
  <c r="U65" i="7"/>
  <c r="O37" i="7"/>
  <c r="AB70" i="7"/>
  <c r="AB75" i="7"/>
  <c r="AB77" i="7"/>
  <c r="AB22" i="7"/>
  <c r="K8" i="7"/>
  <c r="S46" i="7"/>
  <c r="G65" i="7"/>
  <c r="O8" i="7"/>
  <c r="H4" i="8"/>
  <c r="E4" i="8"/>
  <c r="I4" i="8"/>
  <c r="F4" i="8"/>
  <c r="N4" i="8"/>
  <c r="F9" i="7"/>
  <c r="T9" i="7"/>
  <c r="R9" i="7"/>
  <c r="AB66" i="7"/>
  <c r="L24" i="7"/>
  <c r="F24" i="7"/>
  <c r="H12" i="7"/>
  <c r="X12" i="7"/>
  <c r="H10" i="7"/>
  <c r="X10" i="7"/>
  <c r="R10" i="7"/>
  <c r="H9" i="7"/>
  <c r="X9" i="7"/>
  <c r="Z9" i="7"/>
  <c r="AY14" i="13"/>
  <c r="G37" i="7"/>
  <c r="AB39" i="7"/>
  <c r="K37" i="7"/>
  <c r="S37" i="7"/>
  <c r="AB40" i="7"/>
  <c r="AB41" i="7"/>
  <c r="S57" i="7"/>
  <c r="C74" i="7"/>
  <c r="AB87" i="7"/>
  <c r="F104" i="7"/>
  <c r="F113" i="7" s="1"/>
  <c r="D112" i="7"/>
  <c r="L10" i="7"/>
  <c r="F10" i="7"/>
  <c r="L9" i="7"/>
  <c r="J9" i="7"/>
  <c r="B9" i="8"/>
  <c r="AB38" i="7"/>
  <c r="G8" i="7"/>
  <c r="I37" i="7"/>
  <c r="O46" i="7"/>
  <c r="U57" i="7"/>
  <c r="AB67" i="7"/>
  <c r="M65" i="7"/>
  <c r="AB68" i="7"/>
  <c r="AB69" i="7"/>
  <c r="G74" i="7"/>
  <c r="O74" i="7"/>
  <c r="W74" i="7"/>
  <c r="W19" i="7" s="1"/>
  <c r="AB78" i="7"/>
  <c r="AB79" i="7"/>
  <c r="AB80" i="7"/>
  <c r="AB81" i="7"/>
  <c r="J117" i="7"/>
  <c r="L108" i="7" s="1"/>
  <c r="J118" i="7"/>
  <c r="L109" i="7" s="1"/>
  <c r="J116" i="7"/>
  <c r="L107" i="7" s="1"/>
  <c r="J115" i="7"/>
  <c r="L106" i="7" s="1"/>
  <c r="AC70" i="7"/>
  <c r="AC68" i="7"/>
  <c r="BJ18" i="13"/>
  <c r="AC81" i="7"/>
  <c r="AC77" i="7"/>
  <c r="BM10" i="13"/>
  <c r="AC79" i="7"/>
  <c r="AC66" i="7"/>
  <c r="AC87" i="7"/>
  <c r="AC75" i="7"/>
  <c r="D9" i="7"/>
  <c r="Q46" i="8"/>
  <c r="Q37" i="8"/>
  <c r="AB76" i="7"/>
  <c r="AB58" i="7"/>
  <c r="AC39" i="7" l="1"/>
  <c r="AC50" i="7"/>
  <c r="E19" i="7"/>
  <c r="S19" i="7"/>
  <c r="I19" i="7"/>
  <c r="K19" i="7"/>
  <c r="K100" i="7" s="1"/>
  <c r="M19" i="7"/>
  <c r="U19" i="7"/>
  <c r="U100" i="7" s="1"/>
  <c r="Q19" i="7"/>
  <c r="Q100" i="7" s="1"/>
  <c r="C19" i="7"/>
  <c r="O19" i="7"/>
  <c r="Q19" i="8"/>
  <c r="Q100" i="8" s="1"/>
  <c r="G19" i="7"/>
  <c r="G100" i="7" s="1"/>
  <c r="BM19" i="13"/>
  <c r="AC48" i="7"/>
  <c r="AC52" i="7"/>
  <c r="AC58" i="7"/>
  <c r="AC41" i="7"/>
  <c r="AC23" i="7"/>
  <c r="AC29" i="7"/>
  <c r="AC27" i="7"/>
  <c r="AC31" i="7"/>
  <c r="AC25" i="7"/>
  <c r="J100" i="8"/>
  <c r="AC11" i="7"/>
  <c r="H65" i="7"/>
  <c r="BB16" i="13" s="1"/>
  <c r="L57" i="7"/>
  <c r="BD15" i="13" s="1"/>
  <c r="Z57" i="7"/>
  <c r="BK15" i="13" s="1"/>
  <c r="BF18" i="13"/>
  <c r="BD18" i="13"/>
  <c r="R37" i="7"/>
  <c r="BG13" i="13" s="1"/>
  <c r="X57" i="7"/>
  <c r="BJ15" i="13" s="1"/>
  <c r="BI18" i="13"/>
  <c r="BC18" i="13"/>
  <c r="V74" i="7"/>
  <c r="BI17" i="13" s="1"/>
  <c r="P74" i="7"/>
  <c r="BF17" i="13" s="1"/>
  <c r="P46" i="7"/>
  <c r="BF14" i="13" s="1"/>
  <c r="L65" i="7"/>
  <c r="BD16" i="13" s="1"/>
  <c r="X74" i="7"/>
  <c r="BJ17" i="13" s="1"/>
  <c r="AZ18" i="13"/>
  <c r="X37" i="7"/>
  <c r="BJ13" i="13" s="1"/>
  <c r="AB21" i="7"/>
  <c r="F100" i="8"/>
  <c r="P65" i="7"/>
  <c r="BF16" i="13" s="1"/>
  <c r="BH18" i="13"/>
  <c r="BE18" i="13"/>
  <c r="R57" i="7"/>
  <c r="BG15" i="13" s="1"/>
  <c r="Z65" i="7"/>
  <c r="BK16" i="13" s="1"/>
  <c r="J74" i="7"/>
  <c r="BC17" i="13" s="1"/>
  <c r="N46" i="7"/>
  <c r="BE14" i="13" s="1"/>
  <c r="V8" i="7"/>
  <c r="BI4" i="13" s="1"/>
  <c r="H57" i="7"/>
  <c r="BB15" i="13" s="1"/>
  <c r="Z74" i="7"/>
  <c r="BK17" i="13" s="1"/>
  <c r="X65" i="7"/>
  <c r="BJ16" i="13" s="1"/>
  <c r="T37" i="7"/>
  <c r="BH13" i="13" s="1"/>
  <c r="BA18" i="13"/>
  <c r="J65" i="7"/>
  <c r="BC16" i="13" s="1"/>
  <c r="Z37" i="7"/>
  <c r="BK13" i="13" s="1"/>
  <c r="N37" i="7"/>
  <c r="BE13" i="13" s="1"/>
  <c r="P57" i="7"/>
  <c r="BF15" i="13" s="1"/>
  <c r="L74" i="7"/>
  <c r="BD17" i="13" s="1"/>
  <c r="J8" i="7"/>
  <c r="BC4" i="13" s="1"/>
  <c r="P37" i="7"/>
  <c r="BF13" i="13" s="1"/>
  <c r="J57" i="7"/>
  <c r="BC15" i="13" s="1"/>
  <c r="V65" i="7"/>
  <c r="BI16" i="13" s="1"/>
  <c r="BK18" i="13"/>
  <c r="F57" i="7"/>
  <c r="BA15" i="13" s="1"/>
  <c r="D74" i="7"/>
  <c r="AZ17" i="13" s="1"/>
  <c r="T74" i="7"/>
  <c r="BH17" i="13" s="1"/>
  <c r="H46" i="7"/>
  <c r="BB14" i="13" s="1"/>
  <c r="X46" i="7"/>
  <c r="BJ14" i="13" s="1"/>
  <c r="H74" i="7"/>
  <c r="BB17" i="13" s="1"/>
  <c r="Z46" i="7"/>
  <c r="BK14" i="13" s="1"/>
  <c r="AB65" i="7"/>
  <c r="F74" i="7"/>
  <c r="BA17" i="13" s="1"/>
  <c r="R46" i="7"/>
  <c r="BG14" i="13" s="1"/>
  <c r="D21" i="7"/>
  <c r="R74" i="7"/>
  <c r="BG17" i="13" s="1"/>
  <c r="BG18" i="13"/>
  <c r="J21" i="7"/>
  <c r="J37" i="7"/>
  <c r="BC13" i="13" s="1"/>
  <c r="N74" i="7"/>
  <c r="BE17" i="13" s="1"/>
  <c r="T65" i="7"/>
  <c r="BH16" i="13" s="1"/>
  <c r="V57" i="7"/>
  <c r="BI15" i="13" s="1"/>
  <c r="F65" i="7"/>
  <c r="BA16" i="13" s="1"/>
  <c r="R65" i="7"/>
  <c r="BG16" i="13" s="1"/>
  <c r="Z21" i="7"/>
  <c r="D65" i="7"/>
  <c r="AZ16" i="13" s="1"/>
  <c r="V21" i="7"/>
  <c r="L21" i="7"/>
  <c r="T8" i="7"/>
  <c r="BH4" i="13" s="1"/>
  <c r="P21" i="7"/>
  <c r="J46" i="7"/>
  <c r="BC14" i="13" s="1"/>
  <c r="Z8" i="7"/>
  <c r="BK4" i="13" s="1"/>
  <c r="AC26" i="7"/>
  <c r="T46" i="7"/>
  <c r="BH14" i="13" s="1"/>
  <c r="AC78" i="7"/>
  <c r="T57" i="7"/>
  <c r="BH15" i="13" s="1"/>
  <c r="G100" i="8"/>
  <c r="AC47" i="7"/>
  <c r="D46" i="7"/>
  <c r="AZ14" i="13" s="1"/>
  <c r="AC51" i="7"/>
  <c r="AC69" i="7"/>
  <c r="AC49" i="7"/>
  <c r="BA9" i="13"/>
  <c r="BM9" i="13" s="1"/>
  <c r="AC28" i="7"/>
  <c r="E100" i="8"/>
  <c r="L100" i="8"/>
  <c r="AC76" i="7"/>
  <c r="H21" i="7"/>
  <c r="N100" i="8"/>
  <c r="BB8" i="13"/>
  <c r="H37" i="7"/>
  <c r="BB13" i="13" s="1"/>
  <c r="N57" i="7"/>
  <c r="BE15" i="13" s="1"/>
  <c r="L37" i="7"/>
  <c r="BD13" i="13" s="1"/>
  <c r="BD8" i="13"/>
  <c r="AC32" i="7"/>
  <c r="T21" i="7"/>
  <c r="N8" i="7"/>
  <c r="BE4" i="13" s="1"/>
  <c r="AC30" i="7"/>
  <c r="H100" i="8"/>
  <c r="AC80" i="7"/>
  <c r="N65" i="7"/>
  <c r="BE16" i="13" s="1"/>
  <c r="L46" i="7"/>
  <c r="BD14" i="13" s="1"/>
  <c r="X21" i="7"/>
  <c r="O100" i="8"/>
  <c r="AC59" i="7"/>
  <c r="F37" i="7"/>
  <c r="BA13" i="13" s="1"/>
  <c r="AC38" i="7"/>
  <c r="BA8" i="13"/>
  <c r="M100" i="8"/>
  <c r="AC40" i="7"/>
  <c r="D37" i="7"/>
  <c r="AZ13" i="13" s="1"/>
  <c r="D100" i="8"/>
  <c r="AC67" i="7"/>
  <c r="F46" i="7"/>
  <c r="BA14" i="13" s="1"/>
  <c r="R21" i="7"/>
  <c r="AC22" i="7"/>
  <c r="K100" i="8"/>
  <c r="BB18" i="13"/>
  <c r="BI8" i="13"/>
  <c r="V37" i="7"/>
  <c r="BI13" i="13" s="1"/>
  <c r="I100" i="8"/>
  <c r="P8" i="7"/>
  <c r="BF4" i="13" s="1"/>
  <c r="N21" i="7"/>
  <c r="V46" i="7"/>
  <c r="BI14" i="13" s="1"/>
  <c r="D57" i="7"/>
  <c r="AZ15" i="13" s="1"/>
  <c r="O100" i="7"/>
  <c r="AB8" i="7"/>
  <c r="AB57" i="7"/>
  <c r="S4" i="7"/>
  <c r="AC12" i="7"/>
  <c r="W100" i="7"/>
  <c r="W4" i="7"/>
  <c r="AC24" i="7"/>
  <c r="F21" i="7"/>
  <c r="Q4" i="8"/>
  <c r="H104" i="7"/>
  <c r="H113" i="7" s="1"/>
  <c r="F112" i="7"/>
  <c r="AB37" i="7"/>
  <c r="R8" i="7"/>
  <c r="BG4" i="13" s="1"/>
  <c r="L8" i="7"/>
  <c r="BD4" i="13" s="1"/>
  <c r="AB74" i="7"/>
  <c r="Y100" i="7"/>
  <c r="Y4" i="7"/>
  <c r="X8" i="7"/>
  <c r="BJ4" i="13" s="1"/>
  <c r="AB46" i="7"/>
  <c r="AC10" i="7"/>
  <c r="H8" i="7"/>
  <c r="BB4" i="13" s="1"/>
  <c r="F8" i="7"/>
  <c r="BA4" i="13" s="1"/>
  <c r="L116" i="7"/>
  <c r="N107" i="7" s="1"/>
  <c r="L118" i="7"/>
  <c r="N109" i="7" s="1"/>
  <c r="L114" i="7"/>
  <c r="N105" i="7" s="1"/>
  <c r="L115" i="7"/>
  <c r="N106" i="7" s="1"/>
  <c r="L117" i="7"/>
  <c r="N108" i="7" s="1"/>
  <c r="F103" i="7"/>
  <c r="I100" i="7"/>
  <c r="I4" i="7"/>
  <c r="AC9" i="7"/>
  <c r="D8" i="7"/>
  <c r="D19" i="7" l="1"/>
  <c r="AZ5" i="13" s="1"/>
  <c r="F19" i="7"/>
  <c r="BA5" i="13" s="1"/>
  <c r="BI12" i="13"/>
  <c r="V19" i="7"/>
  <c r="BI5" i="13" s="1"/>
  <c r="BF12" i="13"/>
  <c r="P19" i="7"/>
  <c r="P100" i="7" s="1"/>
  <c r="BC12" i="13"/>
  <c r="J19" i="7"/>
  <c r="J100" i="7" s="1"/>
  <c r="BH12" i="13"/>
  <c r="T19" i="7"/>
  <c r="BK12" i="13"/>
  <c r="Z19" i="7"/>
  <c r="Z100" i="7" s="1"/>
  <c r="BE12" i="13"/>
  <c r="N19" i="7"/>
  <c r="BG12" i="13"/>
  <c r="R19" i="7"/>
  <c r="R100" i="7" s="1"/>
  <c r="BJ12" i="13"/>
  <c r="X19" i="7"/>
  <c r="BJ5" i="13" s="1"/>
  <c r="BB12" i="13"/>
  <c r="H19" i="7"/>
  <c r="H100" i="7" s="1"/>
  <c r="BD12" i="13"/>
  <c r="L19" i="7"/>
  <c r="BD5" i="13" s="1"/>
  <c r="AZ12" i="13"/>
  <c r="K4" i="7"/>
  <c r="Q4" i="7"/>
  <c r="U4" i="7"/>
  <c r="H103" i="7"/>
  <c r="AC86" i="7"/>
  <c r="AC74" i="7"/>
  <c r="O4" i="7"/>
  <c r="BM14" i="13"/>
  <c r="AC65" i="7"/>
  <c r="BM13" i="13"/>
  <c r="BM16" i="13"/>
  <c r="BM18" i="13"/>
  <c r="AC37" i="7"/>
  <c r="BM15" i="13"/>
  <c r="AC46" i="7"/>
  <c r="AC57" i="7"/>
  <c r="BM8" i="13"/>
  <c r="S100" i="7"/>
  <c r="G4" i="7"/>
  <c r="M100" i="7"/>
  <c r="M4" i="7"/>
  <c r="BA12" i="13"/>
  <c r="AC21" i="7"/>
  <c r="J104" i="7"/>
  <c r="H112" i="7"/>
  <c r="N117" i="7"/>
  <c r="P108" i="7" s="1"/>
  <c r="N116" i="7"/>
  <c r="P107" i="7" s="1"/>
  <c r="N115" i="7"/>
  <c r="P106" i="7" s="1"/>
  <c r="N114" i="7"/>
  <c r="P105" i="7" s="1"/>
  <c r="N118" i="7"/>
  <c r="P109" i="7" s="1"/>
  <c r="E100" i="7"/>
  <c r="E101" i="7" s="1"/>
  <c r="G101" i="7" s="1"/>
  <c r="I101" i="7" s="1"/>
  <c r="K101" i="7" s="1"/>
  <c r="E4" i="7"/>
  <c r="BM17" i="13"/>
  <c r="AZ4" i="13"/>
  <c r="BM4" i="13" s="1"/>
  <c r="AC8" i="7"/>
  <c r="H4" i="7" l="1"/>
  <c r="BB20" i="13" s="1"/>
  <c r="Z4" i="7"/>
  <c r="BK20" i="13" s="1"/>
  <c r="BM12" i="13"/>
  <c r="BN12" i="13" s="1"/>
  <c r="M101" i="7"/>
  <c r="O101" i="7" s="1"/>
  <c r="Q101" i="7" s="1"/>
  <c r="S101" i="7" s="1"/>
  <c r="U101" i="7" s="1"/>
  <c r="W101" i="7" s="1"/>
  <c r="Y101" i="7" s="1"/>
  <c r="V100" i="7"/>
  <c r="P4" i="7"/>
  <c r="BF20" i="13" s="1"/>
  <c r="BF5" i="13"/>
  <c r="D100" i="7"/>
  <c r="D101" i="7" s="1"/>
  <c r="F4" i="7"/>
  <c r="BA20" i="13" s="1"/>
  <c r="F100" i="7"/>
  <c r="V4" i="7"/>
  <c r="BI20" i="13" s="1"/>
  <c r="BK5" i="13"/>
  <c r="L100" i="7"/>
  <c r="L4" i="7"/>
  <c r="BD20" i="13" s="1"/>
  <c r="BB5" i="13"/>
  <c r="BC5" i="13"/>
  <c r="J4" i="7"/>
  <c r="BC20" i="13" s="1"/>
  <c r="R4" i="7"/>
  <c r="BG20" i="13" s="1"/>
  <c r="BG5" i="13"/>
  <c r="AC19" i="7"/>
  <c r="AC100" i="7" s="1"/>
  <c r="D4" i="7"/>
  <c r="AZ20" i="13" s="1"/>
  <c r="X100" i="7"/>
  <c r="X4" i="7"/>
  <c r="BJ20" i="13" s="1"/>
  <c r="BH5" i="13"/>
  <c r="T4" i="7"/>
  <c r="BH20" i="13" s="1"/>
  <c r="T100" i="7"/>
  <c r="BE5" i="13"/>
  <c r="N4" i="7"/>
  <c r="BE20" i="13" s="1"/>
  <c r="N100" i="7"/>
  <c r="J113" i="7"/>
  <c r="J103" i="7"/>
  <c r="P118" i="7"/>
  <c r="R109" i="7" s="1"/>
  <c r="P117" i="7"/>
  <c r="R108" i="7" s="1"/>
  <c r="P114" i="7"/>
  <c r="R105" i="7" s="1"/>
  <c r="P115" i="7"/>
  <c r="R106" i="7" s="1"/>
  <c r="P116" i="7"/>
  <c r="R107" i="7" s="1"/>
  <c r="BO17" i="13" l="1"/>
  <c r="BO19" i="13"/>
  <c r="AB86" i="7"/>
  <c r="F101" i="7"/>
  <c r="H101" i="7" s="1"/>
  <c r="J101" i="7" s="1"/>
  <c r="L101" i="7" s="1"/>
  <c r="N101" i="7" s="1"/>
  <c r="P101" i="7" s="1"/>
  <c r="R101" i="7" s="1"/>
  <c r="T101" i="7" s="1"/>
  <c r="V101" i="7" s="1"/>
  <c r="X101" i="7" s="1"/>
  <c r="Z101" i="7" s="1"/>
  <c r="AC4" i="7"/>
  <c r="BM20" i="13"/>
  <c r="BM5" i="13"/>
  <c r="L104" i="7"/>
  <c r="J112" i="7"/>
  <c r="R116" i="7"/>
  <c r="T107" i="7" s="1"/>
  <c r="R118" i="7"/>
  <c r="T109" i="7" s="1"/>
  <c r="R115" i="7"/>
  <c r="T106" i="7" s="1"/>
  <c r="R114" i="7"/>
  <c r="T105" i="7" s="1"/>
  <c r="R117" i="7"/>
  <c r="T108" i="7" s="1"/>
  <c r="BO16" i="13"/>
  <c r="BO14" i="13"/>
  <c r="BO13" i="13"/>
  <c r="BO15" i="13"/>
  <c r="BO12" i="13"/>
  <c r="BO18" i="13"/>
  <c r="AB101" i="7" l="1"/>
  <c r="C4" i="7"/>
  <c r="AB4" i="7" s="1"/>
  <c r="C100" i="7"/>
  <c r="AB19" i="7"/>
  <c r="AB100" i="7" s="1"/>
  <c r="L113" i="7"/>
  <c r="L103" i="7"/>
  <c r="T117" i="7"/>
  <c r="V108" i="7" s="1"/>
  <c r="T116" i="7"/>
  <c r="V107" i="7" s="1"/>
  <c r="T114" i="7"/>
  <c r="V105" i="7" s="1"/>
  <c r="T115" i="7"/>
  <c r="V106" i="7" s="1"/>
  <c r="T118" i="7"/>
  <c r="V109" i="7" s="1"/>
  <c r="N104" i="7" l="1"/>
  <c r="L112" i="7"/>
  <c r="V115" i="7"/>
  <c r="X106" i="7" s="1"/>
  <c r="V114" i="7"/>
  <c r="X105" i="7" s="1"/>
  <c r="V116" i="7"/>
  <c r="X107" i="7" s="1"/>
  <c r="V118" i="7"/>
  <c r="X109" i="7" s="1"/>
  <c r="V117" i="7"/>
  <c r="X108" i="7" s="1"/>
  <c r="N113" i="7" l="1"/>
  <c r="N103" i="7"/>
  <c r="X117" i="7"/>
  <c r="Z108" i="7" s="1"/>
  <c r="Z117" i="7" s="1"/>
  <c r="X115" i="7"/>
  <c r="Z106" i="7" s="1"/>
  <c r="Z115" i="7" s="1"/>
  <c r="X118" i="7"/>
  <c r="Z109" i="7" s="1"/>
  <c r="Z118" i="7" s="1"/>
  <c r="X116" i="7"/>
  <c r="Z107" i="7" s="1"/>
  <c r="Z116" i="7" s="1"/>
  <c r="X114" i="7"/>
  <c r="Z105" i="7" s="1"/>
  <c r="Z114" i="7" s="1"/>
  <c r="E11" i="15" l="1"/>
  <c r="P12" i="2"/>
  <c r="E13" i="15"/>
  <c r="P14" i="2"/>
  <c r="E10" i="15"/>
  <c r="P11" i="2"/>
  <c r="E12" i="15"/>
  <c r="P13" i="2"/>
  <c r="E14" i="15"/>
  <c r="P15" i="2"/>
  <c r="P104" i="7"/>
  <c r="N112" i="7"/>
  <c r="P113" i="7" l="1"/>
  <c r="P103" i="7"/>
  <c r="R104" i="7" l="1"/>
  <c r="P112" i="7"/>
  <c r="R113" i="7" l="1"/>
  <c r="R103" i="7"/>
  <c r="T104" i="7" l="1"/>
  <c r="R112" i="7"/>
  <c r="T113" i="7" l="1"/>
  <c r="T103" i="7"/>
  <c r="V104" i="7" l="1"/>
  <c r="T112" i="7"/>
  <c r="V113" i="7" l="1"/>
  <c r="V103" i="7"/>
  <c r="V112" i="7" l="1"/>
  <c r="X104" i="7"/>
  <c r="X113" i="7" l="1"/>
  <c r="X103" i="7"/>
  <c r="Z104" i="7" l="1"/>
  <c r="X112" i="7"/>
  <c r="Z113" i="7" l="1"/>
  <c r="Z103" i="7"/>
  <c r="E9" i="15" l="1"/>
  <c r="E17" i="15" s="1"/>
  <c r="P10" i="2"/>
  <c r="Z11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Ubiratan</author>
  </authors>
  <commentList>
    <comment ref="K9" authorId="0" shapeId="0" xr:uid="{0AA4B0B5-DC0D-461A-8ECB-5FACD6FA0401}">
      <text>
        <r>
          <rPr>
            <sz val="8"/>
            <color indexed="81"/>
            <rFont val="Tahoma"/>
            <family val="2"/>
          </rPr>
          <t>Mude as datas para ver abaixo o total a pagar e a receber do período desejado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Aleksander Avalca</author>
  </authors>
  <commentList>
    <comment ref="B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Obs:</t>
        </r>
        <r>
          <rPr>
            <sz val="9"/>
            <color indexed="81"/>
            <rFont val="Tahoma"/>
            <family val="2"/>
          </rPr>
          <t xml:space="preserve"> Pode alterar as Contas de acordo com  as suas necessidades. Ex: Mudar "Salário" por "Pro-Labore". Mas escreva no local ou nas linhas em branco.                              
</t>
        </r>
        <r>
          <rPr>
            <b/>
            <sz val="9"/>
            <color indexed="81"/>
            <rFont val="Tahoma"/>
            <family val="2"/>
          </rPr>
          <t xml:space="preserve">
NÃO EXCLUA OU INSIRA NOVAS LINHAS OU COLUNAS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shapeId="0" xr:uid="{194A3065-8C24-467A-A446-BB5B6AE7A58E}">
      <text>
        <r>
          <rPr>
            <b/>
            <sz val="9"/>
            <color indexed="81"/>
            <rFont val="Tahoma"/>
            <family val="2"/>
          </rPr>
          <t>Você pode e deve alterar as Origens</t>
        </r>
        <r>
          <rPr>
            <sz val="9"/>
            <color indexed="81"/>
            <rFont val="Tahoma"/>
            <family val="2"/>
          </rPr>
          <t xml:space="preserve">, por ex: Alterar o "Banco 1" para "Banco do Brasil", e assim com todos, caso não utilize todas as 7 origens pode deletar as que não for usar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B2" authorId="0" shapeId="0" xr:uid="{C586930B-0C4E-4584-B724-EE52F32231B9}">
      <text>
        <r>
          <rPr>
            <b/>
            <sz val="9"/>
            <color indexed="81"/>
            <rFont val="Segoe UI"/>
            <family val="2"/>
          </rPr>
          <t xml:space="preserve">4blue:
</t>
        </r>
        <r>
          <rPr>
            <sz val="9"/>
            <color indexed="81"/>
            <rFont val="Segoe UI"/>
            <family val="2"/>
          </rPr>
          <t xml:space="preserve">Os dados do "previsto" são puxados da aba Planejamento.
E os dados do "realizado" vêm da aba Lançamentos </t>
        </r>
      </text>
    </comment>
    <comment ref="D103" authorId="0" shapeId="0" xr:uid="{56A53B93-A289-4038-B15E-093354A1297A}">
      <text>
        <r>
          <rPr>
            <b/>
            <sz val="9"/>
            <color indexed="81"/>
            <rFont val="Segoe UI"/>
            <family val="2"/>
          </rPr>
          <t>4blue:</t>
        </r>
        <r>
          <rPr>
            <sz val="9"/>
            <color indexed="81"/>
            <rFont val="Segoe UI"/>
            <family val="2"/>
          </rPr>
          <t xml:space="preserve">
Cadastre o seu saldo inicial abaixo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Renan Kaminski</author>
  </authors>
  <commentList>
    <comment ref="B2" authorId="0" shapeId="0" xr:uid="{BDA4F280-089C-4A49-B9F5-7063D4FC23FB}">
      <text>
        <r>
          <rPr>
            <b/>
            <sz val="9"/>
            <color indexed="81"/>
            <rFont val="Segoe UI"/>
            <family val="2"/>
          </rPr>
          <t>4blue:</t>
        </r>
        <r>
          <rPr>
            <sz val="9"/>
            <color indexed="81"/>
            <rFont val="Segoe UI"/>
            <family val="2"/>
          </rPr>
          <t xml:space="preserve">
Nesta aba você irá planejar o futuro de suas finanças, deve preencher a sua previsão para todas as contas que conseguir, o objetivo é você acompanhar esses valores ao longo do tempo, e principalmente planejar se suas finanças estarão positivas ou negativas
</t>
        </r>
      </text>
    </comment>
  </commentList>
</comments>
</file>

<file path=xl/sharedStrings.xml><?xml version="1.0" encoding="utf-8"?>
<sst xmlns="http://schemas.openxmlformats.org/spreadsheetml/2006/main" count="256" uniqueCount="169">
  <si>
    <t>Data</t>
  </si>
  <si>
    <t>Conta</t>
  </si>
  <si>
    <t>Histórico</t>
  </si>
  <si>
    <t>Aluguel</t>
  </si>
  <si>
    <t>Condomínio</t>
  </si>
  <si>
    <t>Conta de luz</t>
  </si>
  <si>
    <t>Ônibus/metrô/trem</t>
  </si>
  <si>
    <t>Plano de saúde</t>
  </si>
  <si>
    <t>Médicos/dentistas</t>
  </si>
  <si>
    <t>Farmácia</t>
  </si>
  <si>
    <t>Academia</t>
  </si>
  <si>
    <t>Programas culturais</t>
  </si>
  <si>
    <t>Vestuário</t>
  </si>
  <si>
    <t>Celular</t>
  </si>
  <si>
    <t>Dinheiro</t>
  </si>
  <si>
    <t>Observação</t>
  </si>
  <si>
    <t>Saída</t>
  </si>
  <si>
    <t>FIM</t>
  </si>
  <si>
    <t>ABRIL</t>
  </si>
  <si>
    <t>MAIO</t>
  </si>
  <si>
    <t>JUNHO</t>
  </si>
  <si>
    <t>JULHO</t>
  </si>
  <si>
    <t>AGOSTO</t>
  </si>
  <si>
    <t>PREVISTO</t>
  </si>
  <si>
    <t>REALIZADO</t>
  </si>
  <si>
    <t>JANEIRO</t>
  </si>
  <si>
    <t>FEVEREIRO</t>
  </si>
  <si>
    <t>MARÇO</t>
  </si>
  <si>
    <t>SETEMBRO</t>
  </si>
  <si>
    <t>OUTUBRO</t>
  </si>
  <si>
    <t>NOVEMBRO</t>
  </si>
  <si>
    <t>DEZEMBRO</t>
  </si>
  <si>
    <t>TOTAL RECEITA</t>
  </si>
  <si>
    <t>TOTAL DESPESA</t>
  </si>
  <si>
    <t>RESULTADO</t>
  </si>
  <si>
    <t xml:space="preserve">SALDO </t>
  </si>
  <si>
    <t>SALDO ACUMULADO</t>
  </si>
  <si>
    <t>Origem/Destino</t>
  </si>
  <si>
    <t>Salário</t>
  </si>
  <si>
    <t>Outros</t>
  </si>
  <si>
    <t>Maio</t>
  </si>
  <si>
    <t>Março</t>
  </si>
  <si>
    <t>Abril</t>
  </si>
  <si>
    <t>Junho</t>
  </si>
  <si>
    <t>Julho</t>
  </si>
  <si>
    <t>Agosto</t>
  </si>
  <si>
    <t>Setembro</t>
  </si>
  <si>
    <t>Outubro</t>
  </si>
  <si>
    <t>Novembro</t>
  </si>
  <si>
    <t>Dezembro</t>
  </si>
  <si>
    <t>Receitas</t>
  </si>
  <si>
    <t>Rendimento com Aluguel</t>
  </si>
  <si>
    <t>Rendimentos Financeiros</t>
  </si>
  <si>
    <t>Outras receitas</t>
  </si>
  <si>
    <t>Despesas</t>
  </si>
  <si>
    <t>Prestação da casa</t>
  </si>
  <si>
    <t>Conta de água</t>
  </si>
  <si>
    <t>Gás</t>
  </si>
  <si>
    <t>Impostos</t>
  </si>
  <si>
    <t>Consertos/manutenção</t>
  </si>
  <si>
    <t>Supermercado</t>
  </si>
  <si>
    <t>Feira/sacolão</t>
  </si>
  <si>
    <t>Prestação do carro</t>
  </si>
  <si>
    <t>Seguro</t>
  </si>
  <si>
    <t>Combustível</t>
  </si>
  <si>
    <t>Estacionamentos</t>
  </si>
  <si>
    <t>Mensalidades escolares</t>
  </si>
  <si>
    <t>Jornais/revistas</t>
  </si>
  <si>
    <t>Cinema</t>
  </si>
  <si>
    <t>Bares</t>
  </si>
  <si>
    <t>Baladas</t>
  </si>
  <si>
    <t>Viagens</t>
  </si>
  <si>
    <t>Datas comemorativas</t>
  </si>
  <si>
    <t>Mesada filhos</t>
  </si>
  <si>
    <t>MORADIA</t>
  </si>
  <si>
    <t>ALIMENTAÇÃO</t>
  </si>
  <si>
    <t>TRANSPORTE</t>
  </si>
  <si>
    <t>SAÚDE</t>
  </si>
  <si>
    <t>EDUCAÇÃO / INFORMAÇÃO</t>
  </si>
  <si>
    <t>LAZER / DIVERSÃO</t>
  </si>
  <si>
    <t>OUTROS</t>
  </si>
  <si>
    <t>Cursos extras - idiomas/computação</t>
  </si>
  <si>
    <t>Telefone e internet</t>
  </si>
  <si>
    <t>IPTU</t>
  </si>
  <si>
    <t>Panificadora</t>
  </si>
  <si>
    <t>Restaurantes</t>
  </si>
  <si>
    <t>Outros Alimentação</t>
  </si>
  <si>
    <t>Outros Moradia</t>
  </si>
  <si>
    <t>IPVA / Licenciamento / DPVAT</t>
  </si>
  <si>
    <t>Outros Transporte</t>
  </si>
  <si>
    <t>Outros Saúde</t>
  </si>
  <si>
    <t>Livros</t>
  </si>
  <si>
    <t>Transporte escolar</t>
  </si>
  <si>
    <t>Outros Lazer e Diversão</t>
  </si>
  <si>
    <t>Outros Educação</t>
  </si>
  <si>
    <t>Clique e Veja as abas:</t>
  </si>
  <si>
    <t>Fluxo de Caixa</t>
  </si>
  <si>
    <t>Obs: as origens deverão ser preenchidas nas células dos bancos</t>
  </si>
  <si>
    <t>INICIAL</t>
  </si>
  <si>
    <t>FINAL</t>
  </si>
  <si>
    <r>
      <rPr>
        <b/>
        <u/>
        <sz val="14"/>
        <color theme="1" tint="4.9989318521683403E-2"/>
        <rFont val="Aparajita"/>
        <family val="2"/>
      </rPr>
      <t>1° Passo - Colocar a data:</t>
    </r>
    <r>
      <rPr>
        <b/>
        <sz val="14"/>
        <color theme="1" tint="4.9989318521683403E-2"/>
        <rFont val="Aparajita"/>
        <family val="2"/>
      </rPr>
      <t xml:space="preserve"> </t>
    </r>
    <r>
      <rPr>
        <sz val="14"/>
        <color theme="1" tint="4.9989318521683403E-2"/>
        <rFont val="Aparajita"/>
        <family val="2"/>
      </rPr>
      <t xml:space="preserve">Coloque a data que aconteceu a entrada ou a saída. </t>
    </r>
  </si>
  <si>
    <r>
      <t xml:space="preserve"> Para fazer os lançamentos vá na aba "Lançamentos" e siga os </t>
    </r>
    <r>
      <rPr>
        <b/>
        <u/>
        <sz val="20"/>
        <color theme="1"/>
        <rFont val="Aparajita"/>
        <family val="2"/>
      </rPr>
      <t>seguintes passos:</t>
    </r>
  </si>
  <si>
    <r>
      <rPr>
        <b/>
        <u/>
        <sz val="14"/>
        <color theme="1"/>
        <rFont val="Aparajita"/>
        <family val="2"/>
      </rPr>
      <t>2° passo - Conta:</t>
    </r>
    <r>
      <rPr>
        <sz val="14"/>
        <color theme="1"/>
        <rFont val="Aparajita"/>
        <family val="2"/>
      </rPr>
      <t xml:space="preserve"> Selecione a conta mais adequada para a entrada ou saída. </t>
    </r>
    <r>
      <rPr>
        <i/>
        <sz val="14"/>
        <color theme="1" tint="4.9989318521683403E-2"/>
        <rFont val="Aparajita"/>
        <family val="2"/>
      </rPr>
      <t>Ex: "Aluguel"</t>
    </r>
  </si>
  <si>
    <t>Obs 1: Novas contas deverão ser criadas nas células vazias da coluna "Contas" na aba "Lançamentos". Coloque a nova conta dentro do grupo que corresponde: Ex "Alimentação"</t>
  </si>
  <si>
    <r>
      <rPr>
        <b/>
        <u/>
        <sz val="14"/>
        <color theme="1" tint="4.9989318521683403E-2"/>
        <rFont val="Aparajita"/>
        <family val="2"/>
      </rPr>
      <t>3° passo - Histórico:</t>
    </r>
    <r>
      <rPr>
        <b/>
        <sz val="14"/>
        <color theme="1" tint="4.9989318521683403E-2"/>
        <rFont val="Aparajita"/>
        <family val="2"/>
      </rPr>
      <t xml:space="preserve"> </t>
    </r>
    <r>
      <rPr>
        <sz val="14"/>
        <color theme="1" tint="4.9989318521683403E-2"/>
        <rFont val="Aparajita"/>
        <family val="2"/>
      </rPr>
      <t>Descreva com mais detalhes os motivos e ou os itens daquele lançamento.</t>
    </r>
    <r>
      <rPr>
        <i/>
        <sz val="14"/>
        <rFont val="Calibri"/>
        <family val="2"/>
      </rPr>
      <t xml:space="preserve"> </t>
    </r>
    <r>
      <rPr>
        <i/>
        <sz val="14"/>
        <rFont val="Aparajita"/>
        <family val="2"/>
      </rPr>
      <t xml:space="preserve">Ex: "Jantar de 1 ano de casado"   </t>
    </r>
    <r>
      <rPr>
        <sz val="14"/>
        <rFont val="Aparajita"/>
        <family val="2"/>
      </rPr>
      <t>Obs: Neste espaço pode-se ser colocado a informação de sua preferência.</t>
    </r>
  </si>
  <si>
    <r>
      <rPr>
        <b/>
        <u/>
        <sz val="14"/>
        <color theme="1" tint="4.9989318521683403E-2"/>
        <rFont val="Aparajita"/>
        <family val="2"/>
      </rPr>
      <t>5° Passo - Origem/Destino:</t>
    </r>
    <r>
      <rPr>
        <sz val="14"/>
        <color theme="1" tint="4.9989318521683403E-2"/>
        <rFont val="Aparajita"/>
        <family val="2"/>
      </rPr>
      <t xml:space="preserve"> Essa coluna serve para saber de onde veio ou para onde foi o valor recebido/pago, para se ter controle de bancos e caixa. </t>
    </r>
    <r>
      <rPr>
        <i/>
        <sz val="14"/>
        <color theme="1" tint="4.9989318521683403E-2"/>
        <rFont val="Aparajita"/>
        <family val="2"/>
      </rPr>
      <t>Ex: Entrou receita em dinheiro  a Orig/Dest deverá ser "Dinheiro".</t>
    </r>
    <r>
      <rPr>
        <sz val="14"/>
        <color theme="1" tint="4.9989318521683403E-2"/>
        <rFont val="Aparajita"/>
        <family val="2"/>
      </rPr>
      <t xml:space="preserve"> Pagou com cartão deverá ser Cartão</t>
    </r>
  </si>
  <si>
    <t>ORIGEM</t>
  </si>
  <si>
    <t>CONTAS</t>
  </si>
  <si>
    <t>Transferência entre contas</t>
  </si>
  <si>
    <t>Acerto de Caixa</t>
  </si>
  <si>
    <r>
      <rPr>
        <b/>
        <u/>
        <sz val="14"/>
        <color theme="1" tint="4.9989318521683403E-2"/>
        <rFont val="Aparajita"/>
        <family val="2"/>
      </rPr>
      <t>6° Passo - Saldo:</t>
    </r>
    <r>
      <rPr>
        <sz val="14"/>
        <color theme="1" tint="4.9989318521683403E-2"/>
        <rFont val="Aparajita"/>
        <family val="2"/>
      </rPr>
      <t xml:space="preserve"> Esta célula possui fórmula. </t>
    </r>
    <r>
      <rPr>
        <b/>
        <sz val="14"/>
        <color theme="1" tint="4.9989318521683403E-2"/>
        <rFont val="Aparajita"/>
        <family val="2"/>
      </rPr>
      <t xml:space="preserve">Ela mostra o seu saldo corrente. </t>
    </r>
    <r>
      <rPr>
        <sz val="14"/>
        <color theme="1" tint="4.9989318521683403E-2"/>
        <rFont val="Aparajita"/>
        <family val="2"/>
      </rPr>
      <t>Ou seja, desde quando começou a preencher você gastou mais ou menos do que recebeu?</t>
    </r>
    <r>
      <rPr>
        <b/>
        <sz val="14"/>
        <color theme="1" tint="4.9989318521683403E-2"/>
        <rFont val="Aparajita"/>
        <family val="2"/>
      </rPr>
      <t xml:space="preserve"> </t>
    </r>
    <r>
      <rPr>
        <b/>
        <sz val="14"/>
        <color rgb="FFFF0000"/>
        <rFont val="Aparajita"/>
        <family val="2"/>
      </rPr>
      <t>Se seu saldo estiver negativo, significa que gastou mais, então cuidado!!!</t>
    </r>
  </si>
  <si>
    <t>TOTAL</t>
  </si>
  <si>
    <t>Janeiro</t>
  </si>
  <si>
    <t>Fevereiro</t>
  </si>
  <si>
    <t>EXEMPLOS DE LANÇAMENTOS (NORMAL, TRANSFERÊNCIA ENTRE CONTAS E ACERTO DE CAIXA)</t>
  </si>
  <si>
    <t>NORMAL</t>
  </si>
  <si>
    <t>TRANSFERÊNCIA ENTRE CONTAS</t>
  </si>
  <si>
    <t>ACERTO DE CAIXA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</si>
  <si>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</si>
  <si>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</si>
  <si>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</si>
  <si>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</si>
  <si>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</si>
  <si>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</si>
  <si>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</si>
  <si>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</si>
  <si>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</si>
  <si>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</si>
  <si>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</si>
  <si>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</si>
  <si>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r>
      <rPr>
        <b/>
        <u/>
        <sz val="14"/>
        <color theme="1" tint="4.9989318521683403E-2"/>
        <rFont val="Aparajita"/>
        <family val="2"/>
      </rPr>
      <t>7° Passo - Preencher o Planejamento:</t>
    </r>
    <r>
      <rPr>
        <sz val="14"/>
        <color theme="1" tint="4.9989318521683403E-2"/>
        <rFont val="Aparajita"/>
        <family val="2"/>
      </rPr>
      <t xml:space="preserve"> Nesta aba você irá planejar o futuro de suas finanças, deve preencher a sua previsão para todas as contas que conseguir, o objetivo é você acompanhar esses valores ao longo do tempo, e principalmente planejar se suas finanças estarão positivas ou negativas</t>
    </r>
  </si>
  <si>
    <t>Selecione o ano que deseja visualizar o fluxo:</t>
  </si>
  <si>
    <t>SOFTWARE FINANCEIRO  PESSOAL - 4blue</t>
  </si>
  <si>
    <t>Sobre esta aba aqui</t>
  </si>
  <si>
    <t>Saldos Disponíveis:</t>
  </si>
  <si>
    <t>Contas a Pagar e a Receber durante um período:</t>
  </si>
  <si>
    <t>Data Inicial</t>
  </si>
  <si>
    <t>Data Final</t>
  </si>
  <si>
    <t>Total a Receber</t>
  </si>
  <si>
    <t>N° de contas</t>
  </si>
  <si>
    <t>Total a Pagar</t>
  </si>
  <si>
    <t>A Receber</t>
  </si>
  <si>
    <t>A Pagar</t>
  </si>
  <si>
    <t>Painel de Controle</t>
  </si>
  <si>
    <t>SALDOS</t>
  </si>
  <si>
    <t>BANCOS</t>
  </si>
  <si>
    <t xml:space="preserve">Falta Receber </t>
  </si>
  <si>
    <t>Falta Pagar</t>
  </si>
  <si>
    <t>Entrada</t>
  </si>
  <si>
    <t>Contas</t>
  </si>
  <si>
    <r>
      <rPr>
        <b/>
        <u/>
        <sz val="14"/>
        <color theme="1" tint="4.9989318521683403E-2"/>
        <rFont val="Aparajita"/>
        <family val="2"/>
      </rPr>
      <t>4° Passo*- Entrada/Saída:</t>
    </r>
    <r>
      <rPr>
        <sz val="14"/>
        <color theme="1" tint="4.9989318521683403E-2"/>
        <rFont val="Aparajita"/>
        <family val="2"/>
      </rPr>
      <t xml:space="preserve"> Utiliza-se essa coluna para registrar efetivamente as entradas e saídas.</t>
    </r>
    <r>
      <rPr>
        <i/>
        <sz val="14"/>
        <color theme="1" tint="4.9989318521683403E-2"/>
        <rFont val="Aparajita"/>
        <family val="2"/>
      </rPr>
      <t xml:space="preserve"> Ex: "Jantar de um ano de namoro, anota-se o valor em Saída. Recebimento de Salário, anota-se em Entrada.</t>
    </r>
    <r>
      <rPr>
        <sz val="14"/>
        <color theme="1" tint="4.9989318521683403E-2"/>
        <rFont val="Aparajita"/>
        <family val="2"/>
      </rPr>
      <t xml:space="preserve"> Você também pode utilizar as colunas de "a receber" e "a pagar" para fazer previsões de pagamentos e recebimentos. Quando pagar ou receber algo, altere a data para a data realizada e coloque o valor na coluna de "entrada" ou "saída".</t>
    </r>
  </si>
  <si>
    <r>
      <rPr>
        <b/>
        <u/>
        <sz val="14"/>
        <color theme="1" tint="4.9989318521683403E-2"/>
        <rFont val="Aparajita"/>
        <family val="2"/>
      </rPr>
      <t>9° Passo - Use sem moderação:</t>
    </r>
    <r>
      <rPr>
        <sz val="14"/>
        <color theme="1" tint="4.9989318521683403E-2"/>
        <rFont val="Aparajita"/>
        <family val="2"/>
      </rPr>
      <t xml:space="preserve"> Não existe essa coluna, mas é importante que você realmente utilize essa planilha perfeitamente, isso só será para seu benefício e você conseguirá se manter equilibrado em suas contas</t>
    </r>
  </si>
  <si>
    <r>
      <t>8° Passo - Acompanhe o Painel de Controle:</t>
    </r>
    <r>
      <rPr>
        <b/>
        <sz val="14"/>
        <color theme="1" tint="4.9989318521683403E-2"/>
        <rFont val="Aparajita"/>
        <family val="1"/>
      </rPr>
      <t xml:space="preserve">  </t>
    </r>
    <r>
      <rPr>
        <sz val="14"/>
        <color theme="1" tint="4.9989318521683403E-2"/>
        <rFont val="Aparajita"/>
        <family val="1"/>
      </rPr>
      <t>Aqui será possível visualizar os saldos disponíves e também a relação de contas a pagar e a receber dentro de um período determinado. É uma ótima ferramenta para ajudar você a controlar melhor as entradas e saídas.</t>
    </r>
  </si>
  <si>
    <t>Passo-a-Passo</t>
  </si>
  <si>
    <r>
      <rPr>
        <b/>
        <u/>
        <sz val="24"/>
        <color rgb="FFFF0000"/>
        <rFont val="Aparajita"/>
        <family val="2"/>
      </rPr>
      <t>Regras Básicas</t>
    </r>
    <r>
      <rPr>
        <b/>
        <sz val="24"/>
        <color theme="1"/>
        <rFont val="Aparajita"/>
        <family val="2"/>
      </rPr>
      <t xml:space="preserve"> para você utilizar essa planilha:
</t>
    </r>
    <r>
      <rPr>
        <b/>
        <sz val="18"/>
        <color theme="1"/>
        <rFont val="Aparajita"/>
        <family val="2"/>
      </rPr>
      <t xml:space="preserve">1º Veja o vídeo neste link clicando:
2º Arrume as </t>
    </r>
    <r>
      <rPr>
        <b/>
        <i/>
        <sz val="18"/>
        <color theme="1"/>
        <rFont val="Aparajita"/>
        <family val="2"/>
      </rPr>
      <t>CONTAS</t>
    </r>
    <r>
      <rPr>
        <b/>
        <sz val="18"/>
        <color theme="1"/>
        <rFont val="Aparajita"/>
        <family val="2"/>
      </rPr>
      <t xml:space="preserve"> e as </t>
    </r>
    <r>
      <rPr>
        <b/>
        <i/>
        <sz val="18"/>
        <color theme="1"/>
        <rFont val="Aparajita"/>
        <family val="2"/>
      </rPr>
      <t>ORIGENS</t>
    </r>
    <r>
      <rPr>
        <b/>
        <sz val="18"/>
        <color theme="1"/>
        <rFont val="Aparajita"/>
        <family val="2"/>
      </rPr>
      <t xml:space="preserve"> na aba "Contas e Origens".</t>
    </r>
    <r>
      <rPr>
        <b/>
        <sz val="18"/>
        <color rgb="FFFF0000"/>
        <rFont val="Aparajita"/>
        <family val="2"/>
      </rPr>
      <t xml:space="preserve"> </t>
    </r>
    <r>
      <rPr>
        <b/>
        <sz val="18"/>
        <color theme="1"/>
        <rFont val="Aparajita"/>
        <family val="2"/>
      </rPr>
      <t>Antes de qualquer lançamento é primordial você fazer esta etapa 
3º Todos os seus lançamentos acontecerão na aba "Lançamentos" e você deve lançar absolutamente tudo,  todas as entradas e saídas, desde 1 centavo até um milhão de reias
4º As colunas são bem explicativas, mas se tiver qualquer dúvida é só ir na aba "Passo a Passo" pra ver com mais detalhes todas as informações</t>
    </r>
  </si>
  <si>
    <t>Livro Diário</t>
  </si>
  <si>
    <t>Bradesco</t>
  </si>
  <si>
    <t>XP Investimentos</t>
  </si>
  <si>
    <t>CDB Bradesco</t>
  </si>
  <si>
    <t>BANCOS E DÍVIDAS</t>
  </si>
  <si>
    <t>Tarifas Bancárias</t>
  </si>
  <si>
    <t>Empréstimos</t>
  </si>
  <si>
    <t>Cheque Especial</t>
  </si>
  <si>
    <t>Juros Bancários</t>
  </si>
  <si>
    <t>Dívidas Passadas</t>
  </si>
  <si>
    <t xml:space="preserve"> </t>
  </si>
  <si>
    <t>exemplooo</t>
  </si>
  <si>
    <t>Esta é uma versão Demonstração da planilha.</t>
  </si>
  <si>
    <t>Para comprar a versão completa, clique aqui.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</si>
</sst>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[$-416]mmm\-yy;@"/>
    <numFmt numFmtId="166" formatCode="dd/mm/yy;@"/>
    <numFmt numFmtId="167" formatCode="0.0%"/>
    <numFmt numFmtId="168" formatCode="[$-416]d\-mmm;@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6"/>
      <color indexed="17"/>
      <name val="Calibri"/>
      <family val="2"/>
    </font>
    <font>
      <b/>
      <sz val="28"/>
      <color theme="1"/>
      <name val="Aparajita"/>
      <family val="2"/>
    </font>
    <font>
      <b/>
      <sz val="11"/>
      <color indexed="18"/>
      <name val="Calibri"/>
      <family val="2"/>
    </font>
    <font>
      <b/>
      <sz val="11"/>
      <name val="Calibri"/>
      <family val="2"/>
    </font>
    <font>
      <sz val="28"/>
      <name val="Aparajita"/>
      <family val="2"/>
    </font>
    <font>
      <b/>
      <sz val="16"/>
      <color rgb="FF0D0D0D"/>
      <name val="Aparajita"/>
      <family val="2"/>
    </font>
    <font>
      <b/>
      <sz val="18"/>
      <color rgb="FFFF0000"/>
      <name val="Aparajita"/>
      <family val="2"/>
    </font>
    <font>
      <b/>
      <sz val="14"/>
      <color rgb="FFFFFFFF"/>
      <name val="Calibri"/>
      <family val="2"/>
    </font>
    <font>
      <sz val="20"/>
      <color theme="1"/>
      <name val="Aparajita"/>
      <family val="2"/>
    </font>
    <font>
      <b/>
      <u/>
      <sz val="20"/>
      <color theme="1"/>
      <name val="Aparajita"/>
      <family val="2"/>
    </font>
    <font>
      <sz val="20"/>
      <color theme="0"/>
      <name val="Aparajita"/>
      <family val="2"/>
    </font>
    <font>
      <b/>
      <sz val="14"/>
      <color theme="1" tint="4.9989318521683403E-2"/>
      <name val="Aparajita"/>
      <family val="2"/>
    </font>
    <font>
      <b/>
      <u/>
      <sz val="14"/>
      <color theme="1" tint="4.9989318521683403E-2"/>
      <name val="Aparajita"/>
      <family val="2"/>
    </font>
    <font>
      <sz val="14"/>
      <color theme="1" tint="4.9989318521683403E-2"/>
      <name val="Aparajita"/>
      <family val="2"/>
    </font>
    <font>
      <b/>
      <sz val="14"/>
      <color theme="1"/>
      <name val="Aparajita"/>
      <family val="2"/>
    </font>
    <font>
      <b/>
      <u/>
      <sz val="14"/>
      <color theme="1"/>
      <name val="Aparajita"/>
      <family val="2"/>
    </font>
    <font>
      <sz val="14"/>
      <color theme="1"/>
      <name val="Aparajita"/>
      <family val="2"/>
    </font>
    <font>
      <i/>
      <sz val="14"/>
      <color theme="1" tint="4.9989318521683403E-2"/>
      <name val="Aparajita"/>
      <family val="2"/>
    </font>
    <font>
      <sz val="13"/>
      <color theme="1" tint="4.9989318521683403E-2"/>
      <name val="Aparajita"/>
      <family val="2"/>
    </font>
    <font>
      <i/>
      <sz val="14"/>
      <name val="Calibri"/>
      <family val="2"/>
    </font>
    <font>
      <i/>
      <sz val="14"/>
      <name val="Aparajita"/>
      <family val="2"/>
    </font>
    <font>
      <sz val="14"/>
      <name val="Aparajita"/>
      <family val="2"/>
    </font>
    <font>
      <b/>
      <u/>
      <sz val="16"/>
      <color rgb="FFFF0000"/>
      <name val="Aparajita"/>
      <family val="2"/>
    </font>
    <font>
      <b/>
      <i/>
      <sz val="11"/>
      <color rgb="FFFF0000"/>
      <name val="Bookman Old Style"/>
      <family val="1"/>
    </font>
    <font>
      <b/>
      <sz val="14"/>
      <color rgb="FFFF0000"/>
      <name val="Aparajita"/>
      <family val="2"/>
    </font>
    <font>
      <b/>
      <sz val="24"/>
      <color theme="1"/>
      <name val="Aparajita"/>
      <family val="2"/>
    </font>
    <font>
      <b/>
      <sz val="18"/>
      <color theme="1"/>
      <name val="Aparajita"/>
      <family val="2"/>
    </font>
    <font>
      <b/>
      <u/>
      <sz val="24"/>
      <color rgb="FFFF0000"/>
      <name val="Aparajita"/>
      <family val="2"/>
    </font>
    <font>
      <b/>
      <i/>
      <sz val="18"/>
      <color theme="1"/>
      <name val="Aparajita"/>
      <family val="2"/>
    </font>
    <font>
      <b/>
      <sz val="28"/>
      <color theme="1"/>
      <name val="AR CENA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6"/>
      <color rgb="FF0D0D0D"/>
      <name val="Aparajita"/>
      <family val="2"/>
    </font>
    <font>
      <b/>
      <sz val="1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FF0000"/>
      <name val="Calibri"/>
      <family val="2"/>
      <scheme val="minor"/>
    </font>
    <font>
      <b/>
      <sz val="14"/>
      <name val="Cambria"/>
      <family val="1"/>
      <scheme val="major"/>
    </font>
    <font>
      <b/>
      <sz val="10"/>
      <color theme="0"/>
      <name val="Cambria"/>
      <family val="1"/>
      <scheme val="major"/>
    </font>
    <font>
      <sz val="10"/>
      <name val="Arial"/>
      <family val="2"/>
    </font>
    <font>
      <b/>
      <sz val="10"/>
      <name val="Cambria"/>
      <family val="1"/>
      <scheme val="major"/>
    </font>
    <font>
      <sz val="8"/>
      <color indexed="81"/>
      <name val="Tahoma"/>
      <family val="2"/>
    </font>
    <font>
      <sz val="11"/>
      <color theme="1"/>
      <name val="Cambria"/>
      <family val="1"/>
      <scheme val="major"/>
    </font>
    <font>
      <b/>
      <sz val="10"/>
      <color theme="0"/>
      <name val="Calibri"/>
      <family val="2"/>
      <scheme val="minor"/>
    </font>
    <font>
      <b/>
      <sz val="24"/>
      <color theme="0"/>
      <name val="Aparajita"/>
      <family val="2"/>
    </font>
    <font>
      <sz val="11"/>
      <color theme="0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4"/>
      <color theme="1" tint="4.9989318521683403E-2"/>
      <name val="Aparajita"/>
      <family val="1"/>
    </font>
    <font>
      <b/>
      <sz val="14"/>
      <color theme="1" tint="4.9989318521683403E-2"/>
      <name val="Aparajita"/>
      <family val="1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Aparajita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51" fillId="0" borderId="0"/>
  </cellStyleXfs>
  <cellXfs count="206">
    <xf numFmtId="0" fontId="0" fillId="0" borderId="0" xfId="0"/>
    <xf numFmtId="43" fontId="0" fillId="0" borderId="0" xfId="0" applyNumberFormat="1"/>
    <xf numFmtId="0" fontId="0" fillId="3" borderId="0" xfId="0" applyFill="1"/>
    <xf numFmtId="43" fontId="0" fillId="0" borderId="0" xfId="1" applyFont="1"/>
    <xf numFmtId="165" fontId="0" fillId="0" borderId="0" xfId="0" applyNumberFormat="1"/>
    <xf numFmtId="166" fontId="0" fillId="0" borderId="0" xfId="0" applyNumberFormat="1"/>
    <xf numFmtId="0" fontId="4" fillId="6" borderId="0" xfId="0" applyFont="1" applyFill="1"/>
    <xf numFmtId="0" fontId="7" fillId="6" borderId="0" xfId="0" applyFont="1" applyFill="1" applyAlignment="1">
      <alignment horizontal="center"/>
    </xf>
    <xf numFmtId="0" fontId="8" fillId="6" borderId="0" xfId="0" applyFont="1" applyFill="1"/>
    <xf numFmtId="0" fontId="4" fillId="6" borderId="0" xfId="0" applyFont="1" applyFill="1" applyAlignment="1">
      <alignment wrapText="1"/>
    </xf>
    <xf numFmtId="0" fontId="10" fillId="0" borderId="0" xfId="0" applyFont="1" applyAlignment="1">
      <alignment horizontal="left"/>
    </xf>
    <xf numFmtId="0" fontId="9" fillId="6" borderId="0" xfId="0" applyFont="1" applyFill="1"/>
    <xf numFmtId="0" fontId="4" fillId="6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vertical="top" wrapText="1"/>
    </xf>
    <xf numFmtId="0" fontId="15" fillId="7" borderId="0" xfId="0" applyFont="1" applyFill="1" applyAlignment="1">
      <alignment vertical="top" wrapText="1"/>
    </xf>
    <xf numFmtId="0" fontId="4" fillId="6" borderId="0" xfId="0" applyFont="1" applyFill="1" applyAlignment="1">
      <alignment horizontal="left" vertical="justify" wrapText="1"/>
    </xf>
    <xf numFmtId="0" fontId="16" fillId="6" borderId="0" xfId="0" applyFont="1" applyFill="1" applyAlignment="1">
      <alignment horizontal="left" vertical="top" wrapText="1" indent="2"/>
    </xf>
    <xf numFmtId="0" fontId="4" fillId="6" borderId="0" xfId="0" applyFont="1" applyFill="1" applyAlignment="1">
      <alignment horizontal="left" vertical="justify" wrapText="1" indent="2"/>
    </xf>
    <xf numFmtId="0" fontId="18" fillId="7" borderId="0" xfId="0" applyFont="1" applyFill="1" applyAlignment="1">
      <alignment horizontal="left" vertical="top" wrapText="1" indent="2"/>
    </xf>
    <xf numFmtId="0" fontId="27" fillId="0" borderId="0" xfId="0" applyFont="1" applyAlignment="1">
      <alignment horizontal="left" indent="2"/>
    </xf>
    <xf numFmtId="0" fontId="28" fillId="6" borderId="0" xfId="0" applyFont="1" applyFill="1" applyAlignment="1">
      <alignment horizontal="right" wrapText="1" indent="2"/>
    </xf>
    <xf numFmtId="0" fontId="19" fillId="8" borderId="0" xfId="0" applyFont="1" applyFill="1" applyAlignment="1">
      <alignment horizontal="left" vertical="top" wrapText="1" indent="2"/>
    </xf>
    <xf numFmtId="0" fontId="23" fillId="8" borderId="0" xfId="0" applyFont="1" applyFill="1" applyAlignment="1">
      <alignment horizontal="left" vertical="top" wrapText="1" indent="2"/>
    </xf>
    <xf numFmtId="0" fontId="3" fillId="2" borderId="0" xfId="0" applyFont="1" applyFill="1"/>
    <xf numFmtId="0" fontId="7" fillId="6" borderId="0" xfId="0" applyFont="1" applyFill="1" applyAlignment="1">
      <alignment horizontal="center" wrapText="1"/>
    </xf>
    <xf numFmtId="0" fontId="18" fillId="5" borderId="0" xfId="0" applyFont="1" applyFill="1" applyAlignment="1">
      <alignment horizontal="left" vertical="top" wrapText="1" indent="2"/>
    </xf>
    <xf numFmtId="0" fontId="23" fillId="0" borderId="0" xfId="0" applyFont="1" applyAlignment="1">
      <alignment horizontal="left" vertical="top" wrapText="1" indent="2"/>
    </xf>
    <xf numFmtId="0" fontId="3" fillId="0" borderId="0" xfId="0" applyFont="1"/>
    <xf numFmtId="0" fontId="9" fillId="6" borderId="0" xfId="0" applyFont="1" applyFill="1" applyAlignment="1">
      <alignment horizontal="center"/>
    </xf>
    <xf numFmtId="0" fontId="0" fillId="4" borderId="1" xfId="0" applyFill="1" applyBorder="1"/>
    <xf numFmtId="43" fontId="0" fillId="4" borderId="1" xfId="1" applyFont="1" applyFill="1" applyBorder="1"/>
    <xf numFmtId="43" fontId="0" fillId="4" borderId="0" xfId="1" applyFont="1" applyFill="1"/>
    <xf numFmtId="0" fontId="3" fillId="2" borderId="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43" fontId="0" fillId="4" borderId="11" xfId="1" applyFont="1" applyFill="1" applyBorder="1" applyAlignment="1">
      <alignment horizontal="center"/>
    </xf>
    <xf numFmtId="43" fontId="0" fillId="0" borderId="9" xfId="1" applyFont="1" applyBorder="1"/>
    <xf numFmtId="43" fontId="0" fillId="4" borderId="14" xfId="1" applyFont="1" applyFill="1" applyBorder="1" applyAlignment="1">
      <alignment horizontal="center"/>
    </xf>
    <xf numFmtId="43" fontId="0" fillId="4" borderId="15" xfId="1" applyFont="1" applyFill="1" applyBorder="1" applyAlignment="1">
      <alignment horizontal="center"/>
    </xf>
    <xf numFmtId="43" fontId="0" fillId="4" borderId="6" xfId="1" applyFont="1" applyFill="1" applyBorder="1" applyAlignment="1">
      <alignment horizontal="center"/>
    </xf>
    <xf numFmtId="43" fontId="0" fillId="4" borderId="7" xfId="1" applyFont="1" applyFill="1" applyBorder="1" applyAlignment="1">
      <alignment horizontal="center"/>
    </xf>
    <xf numFmtId="43" fontId="0" fillId="4" borderId="12" xfId="1" applyFont="1" applyFill="1" applyBorder="1" applyAlignment="1">
      <alignment horizontal="center"/>
    </xf>
    <xf numFmtId="43" fontId="0" fillId="0" borderId="23" xfId="1" applyFont="1" applyBorder="1"/>
    <xf numFmtId="43" fontId="0" fillId="4" borderId="2" xfId="1" applyFont="1" applyFill="1" applyBorder="1"/>
    <xf numFmtId="43" fontId="0" fillId="4" borderId="3" xfId="1" applyFont="1" applyFill="1" applyBorder="1"/>
    <xf numFmtId="43" fontId="0" fillId="4" borderId="4" xfId="1" applyFont="1" applyFill="1" applyBorder="1"/>
    <xf numFmtId="43" fontId="0" fillId="4" borderId="5" xfId="1" applyFont="1" applyFill="1" applyBorder="1"/>
    <xf numFmtId="0" fontId="1" fillId="0" borderId="0" xfId="3"/>
    <xf numFmtId="43" fontId="0" fillId="0" borderId="40" xfId="1" applyFont="1" applyBorder="1"/>
    <xf numFmtId="43" fontId="0" fillId="0" borderId="41" xfId="1" applyFont="1" applyBorder="1"/>
    <xf numFmtId="0" fontId="35" fillId="4" borderId="0" xfId="0" applyFont="1" applyFill="1"/>
    <xf numFmtId="0" fontId="36" fillId="0" borderId="0" xfId="0" applyFont="1"/>
    <xf numFmtId="43" fontId="36" fillId="0" borderId="11" xfId="1" applyFont="1" applyBorder="1"/>
    <xf numFmtId="43" fontId="36" fillId="0" borderId="12" xfId="1" applyFont="1" applyBorder="1"/>
    <xf numFmtId="43" fontId="36" fillId="0" borderId="40" xfId="1" applyFont="1" applyBorder="1"/>
    <xf numFmtId="43" fontId="36" fillId="0" borderId="41" xfId="1" applyFont="1" applyBorder="1"/>
    <xf numFmtId="43" fontId="36" fillId="0" borderId="43" xfId="1" applyFont="1" applyBorder="1"/>
    <xf numFmtId="43" fontId="36" fillId="0" borderId="44" xfId="1" applyFont="1" applyBorder="1"/>
    <xf numFmtId="0" fontId="35" fillId="0" borderId="0" xfId="0" applyFont="1"/>
    <xf numFmtId="43" fontId="0" fillId="0" borderId="9" xfId="1" applyFont="1" applyBorder="1" applyAlignment="1">
      <alignment horizontal="center"/>
    </xf>
    <xf numFmtId="43" fontId="0" fillId="4" borderId="40" xfId="1" applyFont="1" applyFill="1" applyBorder="1" applyAlignment="1">
      <alignment horizontal="center"/>
    </xf>
    <xf numFmtId="43" fontId="0" fillId="4" borderId="41" xfId="1" applyFont="1" applyFill="1" applyBorder="1" applyAlignment="1">
      <alignment horizontal="center"/>
    </xf>
    <xf numFmtId="166" fontId="2" fillId="2" borderId="22" xfId="0" applyNumberFormat="1" applyFont="1" applyFill="1" applyBorder="1" applyAlignment="1">
      <alignment horizontal="center"/>
    </xf>
    <xf numFmtId="0" fontId="19" fillId="4" borderId="22" xfId="0" applyFont="1" applyFill="1" applyBorder="1" applyAlignment="1">
      <alignment horizontal="left" vertical="top" wrapText="1"/>
    </xf>
    <xf numFmtId="0" fontId="13" fillId="9" borderId="22" xfId="0" applyFont="1" applyFill="1" applyBorder="1" applyAlignment="1">
      <alignment horizontal="center" vertical="top" wrapText="1"/>
    </xf>
    <xf numFmtId="43" fontId="40" fillId="0" borderId="0" xfId="1" applyFont="1" applyAlignment="1">
      <alignment horizontal="center"/>
    </xf>
    <xf numFmtId="0" fontId="2" fillId="2" borderId="0" xfId="0" applyFont="1" applyFill="1" applyAlignment="1">
      <alignment horizontal="center"/>
    </xf>
    <xf numFmtId="166" fontId="2" fillId="2" borderId="16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43" fillId="0" borderId="0" xfId="3" applyFont="1"/>
    <xf numFmtId="0" fontId="44" fillId="0" borderId="0" xfId="3" applyFont="1"/>
    <xf numFmtId="0" fontId="41" fillId="9" borderId="0" xfId="1" applyNumberFormat="1" applyFont="1" applyFill="1" applyAlignment="1" applyProtection="1">
      <alignment horizontal="center"/>
      <protection locked="0"/>
    </xf>
    <xf numFmtId="0" fontId="4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49" fontId="49" fillId="7" borderId="0" xfId="0" applyNumberFormat="1" applyFont="1" applyFill="1" applyAlignment="1" applyProtection="1">
      <alignment horizontal="center" vertical="center"/>
      <protection hidden="1"/>
    </xf>
    <xf numFmtId="0" fontId="0" fillId="7" borderId="0" xfId="0" applyFill="1"/>
    <xf numFmtId="0" fontId="51" fillId="7" borderId="0" xfId="6" applyFill="1"/>
    <xf numFmtId="0" fontId="54" fillId="0" borderId="0" xfId="0" applyFont="1"/>
    <xf numFmtId="43" fontId="54" fillId="0" borderId="19" xfId="1" applyFont="1" applyBorder="1"/>
    <xf numFmtId="43" fontId="54" fillId="5" borderId="19" xfId="1" applyFont="1" applyFill="1" applyBorder="1"/>
    <xf numFmtId="43" fontId="54" fillId="5" borderId="21" xfId="1" applyFont="1" applyFill="1" applyBorder="1"/>
    <xf numFmtId="0" fontId="2" fillId="2" borderId="48" xfId="0" applyFont="1" applyFill="1" applyBorder="1" applyAlignment="1">
      <alignment horizontal="center"/>
    </xf>
    <xf numFmtId="16" fontId="50" fillId="11" borderId="1" xfId="0" applyNumberFormat="1" applyFont="1" applyFill="1" applyBorder="1" applyAlignment="1" applyProtection="1">
      <alignment horizontal="center"/>
      <protection locked="0"/>
    </xf>
    <xf numFmtId="16" fontId="55" fillId="11" borderId="1" xfId="0" applyNumberFormat="1" applyFont="1" applyFill="1" applyBorder="1" applyAlignment="1" applyProtection="1">
      <alignment horizontal="center"/>
      <protection locked="0"/>
    </xf>
    <xf numFmtId="0" fontId="48" fillId="0" borderId="0" xfId="0" applyFont="1"/>
    <xf numFmtId="0" fontId="3" fillId="7" borderId="0" xfId="0" applyFont="1" applyFill="1"/>
    <xf numFmtId="164" fontId="3" fillId="7" borderId="0" xfId="5" applyFont="1" applyFill="1"/>
    <xf numFmtId="0" fontId="56" fillId="7" borderId="0" xfId="0" applyFont="1" applyFill="1" applyAlignment="1">
      <alignment horizontal="center" vertical="center"/>
    </xf>
    <xf numFmtId="0" fontId="57" fillId="7" borderId="0" xfId="0" applyFont="1" applyFill="1"/>
    <xf numFmtId="0" fontId="58" fillId="7" borderId="0" xfId="0" applyFont="1" applyFill="1" applyAlignment="1">
      <alignment horizontal="center" vertical="center"/>
    </xf>
    <xf numFmtId="0" fontId="52" fillId="7" borderId="0" xfId="0" applyFont="1" applyFill="1" applyAlignment="1">
      <alignment vertical="center" wrapText="1"/>
    </xf>
    <xf numFmtId="164" fontId="59" fillId="7" borderId="0" xfId="5" applyFont="1" applyFill="1"/>
    <xf numFmtId="49" fontId="49" fillId="7" borderId="45" xfId="0" applyNumberFormat="1" applyFont="1" applyFill="1" applyBorder="1" applyAlignment="1" applyProtection="1">
      <alignment horizontal="center" vertical="center"/>
      <protection hidden="1"/>
    </xf>
    <xf numFmtId="49" fontId="49" fillId="7" borderId="45" xfId="0" applyNumberFormat="1" applyFont="1" applyFill="1" applyBorder="1" applyAlignment="1" applyProtection="1">
      <alignment vertical="center"/>
      <protection hidden="1"/>
    </xf>
    <xf numFmtId="0" fontId="30" fillId="7" borderId="0" xfId="0" applyFont="1" applyFill="1" applyAlignment="1">
      <alignment vertical="center"/>
    </xf>
    <xf numFmtId="43" fontId="2" fillId="2" borderId="48" xfId="0" applyNumberFormat="1" applyFont="1" applyFill="1" applyBorder="1" applyAlignment="1">
      <alignment horizontal="center"/>
    </xf>
    <xf numFmtId="0" fontId="45" fillId="0" borderId="0" xfId="4"/>
    <xf numFmtId="0" fontId="62" fillId="7" borderId="0" xfId="0" applyFont="1" applyFill="1" applyAlignment="1">
      <alignment horizontal="center"/>
    </xf>
    <xf numFmtId="0" fontId="63" fillId="7" borderId="0" xfId="0" applyFont="1" applyFill="1"/>
    <xf numFmtId="0" fontId="64" fillId="7" borderId="0" xfId="6" applyFont="1" applyFill="1"/>
    <xf numFmtId="16" fontId="60" fillId="11" borderId="1" xfId="0" applyNumberFormat="1" applyFont="1" applyFill="1" applyBorder="1" applyAlignment="1" applyProtection="1">
      <alignment horizontal="center"/>
      <protection locked="0"/>
    </xf>
    <xf numFmtId="16" fontId="60" fillId="11" borderId="46" xfId="0" applyNumberFormat="1" applyFont="1" applyFill="1" applyBorder="1" applyAlignment="1" applyProtection="1">
      <alignment horizontal="center"/>
      <protection locked="0"/>
    </xf>
    <xf numFmtId="0" fontId="17" fillId="5" borderId="0" xfId="0" applyFont="1" applyFill="1" applyAlignment="1">
      <alignment horizontal="left" vertical="top" wrapText="1" indent="2"/>
    </xf>
    <xf numFmtId="0" fontId="13" fillId="4" borderId="0" xfId="0" applyFont="1" applyFill="1" applyAlignment="1">
      <alignment horizontal="center" vertical="top" wrapText="1"/>
    </xf>
    <xf numFmtId="0" fontId="30" fillId="5" borderId="0" xfId="0" applyFont="1" applyFill="1" applyAlignment="1">
      <alignment horizontal="left" vertical="center" indent="6"/>
    </xf>
    <xf numFmtId="0" fontId="5" fillId="6" borderId="0" xfId="0" applyFont="1" applyFill="1"/>
    <xf numFmtId="43" fontId="36" fillId="0" borderId="0" xfId="1" applyFont="1"/>
    <xf numFmtId="0" fontId="67" fillId="0" borderId="0" xfId="0" applyFont="1"/>
    <xf numFmtId="0" fontId="3" fillId="2" borderId="33" xfId="0" applyFont="1" applyFill="1" applyBorder="1" applyProtection="1">
      <protection locked="0"/>
    </xf>
    <xf numFmtId="165" fontId="0" fillId="0" borderId="34" xfId="0" applyNumberFormat="1" applyBorder="1" applyProtection="1">
      <protection locked="0"/>
    </xf>
    <xf numFmtId="0" fontId="3" fillId="2" borderId="34" xfId="0" applyFont="1" applyFill="1" applyBorder="1" applyProtection="1">
      <protection locked="0"/>
    </xf>
    <xf numFmtId="0" fontId="0" fillId="7" borderId="18" xfId="0" applyFill="1" applyBorder="1" applyProtection="1">
      <protection locked="0"/>
    </xf>
    <xf numFmtId="168" fontId="0" fillId="0" borderId="0" xfId="0" applyNumberFormat="1" applyAlignment="1">
      <alignment horizontal="center"/>
    </xf>
    <xf numFmtId="43" fontId="36" fillId="5" borderId="11" xfId="1" applyFont="1" applyFill="1" applyBorder="1" applyProtection="1">
      <protection locked="0"/>
    </xf>
    <xf numFmtId="43" fontId="36" fillId="5" borderId="40" xfId="1" applyFont="1" applyFill="1" applyBorder="1" applyProtection="1">
      <protection locked="0"/>
    </xf>
    <xf numFmtId="43" fontId="36" fillId="5" borderId="43" xfId="1" applyFont="1" applyFill="1" applyBorder="1" applyProtection="1">
      <protection locked="0"/>
    </xf>
    <xf numFmtId="0" fontId="68" fillId="0" borderId="42" xfId="0" applyFont="1" applyBorder="1"/>
    <xf numFmtId="43" fontId="68" fillId="0" borderId="42" xfId="0" applyNumberFormat="1" applyFont="1" applyBorder="1"/>
    <xf numFmtId="43" fontId="48" fillId="0" borderId="0" xfId="0" applyNumberFormat="1" applyFont="1"/>
    <xf numFmtId="0" fontId="48" fillId="0" borderId="0" xfId="0" applyFont="1" applyAlignment="1">
      <alignment horizontal="center"/>
    </xf>
    <xf numFmtId="167" fontId="48" fillId="0" borderId="0" xfId="2" applyNumberFormat="1" applyFont="1"/>
    <xf numFmtId="43" fontId="0" fillId="4" borderId="39" xfId="1" applyFont="1" applyFill="1" applyBorder="1"/>
    <xf numFmtId="0" fontId="34" fillId="5" borderId="50" xfId="0" applyFont="1" applyFill="1" applyBorder="1" applyAlignment="1">
      <alignment horizontal="center" vertical="top" wrapText="1"/>
    </xf>
    <xf numFmtId="0" fontId="6" fillId="5" borderId="51" xfId="0" applyFont="1" applyFill="1" applyBorder="1" applyAlignment="1">
      <alignment horizontal="center" vertical="top" wrapText="1"/>
    </xf>
    <xf numFmtId="0" fontId="6" fillId="5" borderId="52" xfId="0" applyFont="1" applyFill="1" applyBorder="1" applyAlignment="1">
      <alignment horizontal="center" vertical="top" wrapText="1"/>
    </xf>
    <xf numFmtId="0" fontId="30" fillId="5" borderId="53" xfId="0" applyFont="1" applyFill="1" applyBorder="1" applyAlignment="1">
      <alignment horizontal="left" vertical="top" wrapText="1"/>
    </xf>
    <xf numFmtId="0" fontId="30" fillId="5" borderId="45" xfId="0" applyFont="1" applyFill="1" applyBorder="1" applyAlignment="1">
      <alignment horizontal="left" vertical="top" wrapText="1"/>
    </xf>
    <xf numFmtId="0" fontId="30" fillId="5" borderId="54" xfId="0" applyFont="1" applyFill="1" applyBorder="1" applyAlignment="1">
      <alignment horizontal="left" vertical="top" wrapText="1"/>
    </xf>
    <xf numFmtId="0" fontId="18" fillId="5" borderId="0" xfId="0" applyFont="1" applyFill="1" applyAlignment="1">
      <alignment horizontal="left" vertical="top" wrapText="1" indent="2"/>
    </xf>
    <xf numFmtId="49" fontId="49" fillId="7" borderId="45" xfId="0" applyNumberFormat="1" applyFont="1" applyFill="1" applyBorder="1" applyAlignment="1" applyProtection="1">
      <alignment horizontal="center" vertical="center"/>
      <protection hidden="1"/>
    </xf>
    <xf numFmtId="0" fontId="30" fillId="5" borderId="0" xfId="0" applyFont="1" applyFill="1" applyAlignment="1">
      <alignment horizontal="center" vertical="center"/>
    </xf>
    <xf numFmtId="43" fontId="39" fillId="4" borderId="24" xfId="1" applyFont="1" applyFill="1" applyBorder="1" applyAlignment="1">
      <alignment horizontal="center"/>
    </xf>
    <xf numFmtId="43" fontId="39" fillId="4" borderId="25" xfId="1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 wrapText="1"/>
    </xf>
    <xf numFmtId="43" fontId="3" fillId="2" borderId="3" xfId="1" applyFont="1" applyFill="1" applyBorder="1" applyAlignment="1">
      <alignment horizontal="center" wrapText="1"/>
    </xf>
    <xf numFmtId="0" fontId="69" fillId="0" borderId="0" xfId="6" applyFont="1" applyAlignment="1">
      <alignment horizontal="left"/>
    </xf>
    <xf numFmtId="0" fontId="45" fillId="0" borderId="0" xfId="4" applyAlignment="1">
      <alignment horizontal="left"/>
    </xf>
    <xf numFmtId="0" fontId="61" fillId="5" borderId="18" xfId="0" applyFont="1" applyFill="1" applyBorder="1" applyProtection="1">
      <protection hidden="1"/>
    </xf>
    <xf numFmtId="43" fontId="61" fillId="5" borderId="19" xfId="1" applyFont="1" applyFill="1" applyBorder="1" applyProtection="1">
      <protection hidden="1"/>
    </xf>
    <xf numFmtId="0" fontId="61" fillId="0" borderId="18" xfId="0" applyFont="1" applyBorder="1" applyProtection="1">
      <protection hidden="1"/>
    </xf>
    <xf numFmtId="43" fontId="61" fillId="0" borderId="19" xfId="1" applyFont="1" applyBorder="1" applyProtection="1">
      <protection hidden="1"/>
    </xf>
    <xf numFmtId="0" fontId="61" fillId="5" borderId="20" xfId="0" applyFont="1" applyFill="1" applyBorder="1" applyProtection="1">
      <protection hidden="1"/>
    </xf>
    <xf numFmtId="43" fontId="61" fillId="5" borderId="21" xfId="1" applyFont="1" applyFill="1" applyBorder="1" applyProtection="1">
      <protection hidden="1"/>
    </xf>
    <xf numFmtId="0" fontId="62" fillId="7" borderId="0" xfId="0" applyFont="1" applyFill="1" applyAlignment="1" applyProtection="1">
      <alignment horizontal="center"/>
      <protection hidden="1"/>
    </xf>
    <xf numFmtId="164" fontId="58" fillId="5" borderId="0" xfId="5" applyFont="1" applyFill="1" applyAlignment="1" applyProtection="1">
      <alignment horizontal="center"/>
      <protection hidden="1"/>
    </xf>
    <xf numFmtId="1" fontId="58" fillId="5" borderId="47" xfId="5" applyNumberFormat="1" applyFont="1" applyFill="1" applyBorder="1" applyAlignment="1" applyProtection="1">
      <alignment horizontal="center"/>
      <protection hidden="1"/>
    </xf>
    <xf numFmtId="0" fontId="63" fillId="7" borderId="0" xfId="0" applyFont="1" applyFill="1" applyProtection="1">
      <protection hidden="1"/>
    </xf>
    <xf numFmtId="164" fontId="58" fillId="10" borderId="0" xfId="5" applyFont="1" applyFill="1" applyAlignment="1" applyProtection="1">
      <alignment horizontal="center"/>
      <protection hidden="1"/>
    </xf>
    <xf numFmtId="1" fontId="58" fillId="10" borderId="47" xfId="5" applyNumberFormat="1" applyFont="1" applyFill="1" applyBorder="1" applyAlignment="1" applyProtection="1">
      <alignment horizontal="center"/>
      <protection hidden="1"/>
    </xf>
    <xf numFmtId="0" fontId="63" fillId="0" borderId="0" xfId="0" applyFont="1" applyProtection="1">
      <protection hidden="1"/>
    </xf>
    <xf numFmtId="165" fontId="0" fillId="0" borderId="34" xfId="0" applyNumberFormat="1" applyBorder="1" applyProtection="1">
      <protection hidden="1"/>
    </xf>
    <xf numFmtId="165" fontId="0" fillId="0" borderId="34" xfId="0" applyNumberFormat="1" applyBorder="1" applyProtection="1"/>
    <xf numFmtId="0" fontId="3" fillId="2" borderId="34" xfId="0" applyFont="1" applyFill="1" applyBorder="1" applyProtection="1"/>
    <xf numFmtId="0" fontId="0" fillId="0" borderId="34" xfId="0" applyBorder="1" applyProtection="1"/>
    <xf numFmtId="165" fontId="0" fillId="0" borderId="35" xfId="0" applyNumberFormat="1" applyBorder="1" applyProtection="1"/>
    <xf numFmtId="168" fontId="0" fillId="0" borderId="18" xfId="0" applyNumberFormat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13" xfId="0" applyBorder="1" applyProtection="1">
      <protection hidden="1"/>
    </xf>
    <xf numFmtId="43" fontId="0" fillId="0" borderId="1" xfId="1" applyFont="1" applyBorder="1" applyProtection="1">
      <protection hidden="1"/>
    </xf>
    <xf numFmtId="43" fontId="0" fillId="0" borderId="26" xfId="1" applyFont="1" applyBorder="1" applyProtection="1">
      <protection hidden="1"/>
    </xf>
    <xf numFmtId="43" fontId="0" fillId="0" borderId="42" xfId="1" applyFont="1" applyBorder="1" applyProtection="1">
      <protection hidden="1"/>
    </xf>
    <xf numFmtId="43" fontId="0" fillId="0" borderId="19" xfId="1" applyFont="1" applyBorder="1" applyProtection="1">
      <protection hidden="1"/>
    </xf>
    <xf numFmtId="0" fontId="0" fillId="0" borderId="26" xfId="0" applyBorder="1" applyProtection="1">
      <protection hidden="1"/>
    </xf>
    <xf numFmtId="168" fontId="0" fillId="0" borderId="20" xfId="0" applyNumberFormat="1" applyBorder="1" applyAlignment="1" applyProtection="1">
      <alignment horizontal="center"/>
      <protection hidden="1"/>
    </xf>
    <xf numFmtId="0" fontId="0" fillId="0" borderId="30" xfId="0" applyBorder="1" applyProtection="1">
      <protection hidden="1"/>
    </xf>
    <xf numFmtId="0" fontId="0" fillId="0" borderId="31" xfId="0" applyBorder="1" applyProtection="1">
      <protection hidden="1"/>
    </xf>
    <xf numFmtId="43" fontId="0" fillId="0" borderId="32" xfId="1" applyFont="1" applyBorder="1" applyProtection="1">
      <protection hidden="1"/>
    </xf>
    <xf numFmtId="43" fontId="0" fillId="0" borderId="49" xfId="1" applyFont="1" applyBorder="1" applyProtection="1">
      <protection hidden="1"/>
    </xf>
    <xf numFmtId="43" fontId="0" fillId="0" borderId="21" xfId="1" applyFont="1" applyBorder="1" applyProtection="1">
      <protection hidden="1"/>
    </xf>
    <xf numFmtId="0" fontId="0" fillId="0" borderId="32" xfId="0" applyBorder="1" applyProtection="1">
      <protection hidden="1"/>
    </xf>
    <xf numFmtId="168" fontId="0" fillId="0" borderId="18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3" xfId="0" applyBorder="1" applyProtection="1">
      <protection locked="0"/>
    </xf>
    <xf numFmtId="43" fontId="0" fillId="0" borderId="1" xfId="1" applyFont="1" applyBorder="1" applyProtection="1">
      <protection locked="0"/>
    </xf>
    <xf numFmtId="43" fontId="0" fillId="0" borderId="26" xfId="1" applyFont="1" applyBorder="1" applyProtection="1">
      <protection locked="0"/>
    </xf>
    <xf numFmtId="43" fontId="0" fillId="0" borderId="42" xfId="1" applyFont="1" applyBorder="1" applyProtection="1">
      <protection locked="0"/>
    </xf>
    <xf numFmtId="43" fontId="0" fillId="0" borderId="19" xfId="1" applyFont="1" applyBorder="1" applyProtection="1">
      <protection locked="0"/>
    </xf>
    <xf numFmtId="0" fontId="0" fillId="0" borderId="26" xfId="0" applyBorder="1" applyProtection="1">
      <protection locked="0"/>
    </xf>
    <xf numFmtId="0" fontId="35" fillId="4" borderId="0" xfId="0" applyFont="1" applyFill="1" applyProtection="1">
      <protection hidden="1"/>
    </xf>
    <xf numFmtId="0" fontId="0" fillId="0" borderId="0" xfId="0" applyProtection="1">
      <protection hidden="1"/>
    </xf>
    <xf numFmtId="43" fontId="0" fillId="4" borderId="11" xfId="1" applyFont="1" applyFill="1" applyBorder="1" applyAlignment="1" applyProtection="1">
      <alignment horizontal="center"/>
      <protection hidden="1"/>
    </xf>
    <xf numFmtId="43" fontId="0" fillId="4" borderId="36" xfId="1" applyFont="1" applyFill="1" applyBorder="1" applyAlignment="1" applyProtection="1">
      <alignment horizontal="center"/>
      <protection hidden="1"/>
    </xf>
    <xf numFmtId="0" fontId="36" fillId="0" borderId="0" xfId="0" applyFont="1" applyProtection="1">
      <protection hidden="1"/>
    </xf>
    <xf numFmtId="43" fontId="0" fillId="0" borderId="40" xfId="1" applyFont="1" applyBorder="1" applyProtection="1">
      <protection hidden="1"/>
    </xf>
    <xf numFmtId="43" fontId="0" fillId="0" borderId="37" xfId="1" applyFont="1" applyBorder="1" applyProtection="1">
      <protection hidden="1"/>
    </xf>
    <xf numFmtId="43" fontId="0" fillId="0" borderId="43" xfId="1" applyFont="1" applyBorder="1" applyProtection="1">
      <protection hidden="1"/>
    </xf>
    <xf numFmtId="43" fontId="0" fillId="0" borderId="38" xfId="1" applyFont="1" applyBorder="1" applyProtection="1">
      <protection hidden="1"/>
    </xf>
    <xf numFmtId="0" fontId="3" fillId="0" borderId="0" xfId="0" applyFont="1" applyProtection="1">
      <protection hidden="1"/>
    </xf>
    <xf numFmtId="43" fontId="0" fillId="0" borderId="10" xfId="1" applyFont="1" applyBorder="1" applyProtection="1">
      <protection hidden="1"/>
    </xf>
    <xf numFmtId="43" fontId="0" fillId="0" borderId="9" xfId="1" applyFont="1" applyBorder="1" applyProtection="1">
      <protection hidden="1"/>
    </xf>
    <xf numFmtId="43" fontId="0" fillId="0" borderId="55" xfId="1" applyFont="1" applyBorder="1" applyProtection="1">
      <protection hidden="1"/>
    </xf>
    <xf numFmtId="0" fontId="35" fillId="0" borderId="0" xfId="0" applyFont="1" applyProtection="1">
      <protection hidden="1"/>
    </xf>
    <xf numFmtId="43" fontId="0" fillId="4" borderId="43" xfId="1" applyFont="1" applyFill="1" applyBorder="1" applyAlignment="1" applyProtection="1">
      <alignment horizontal="center"/>
      <protection hidden="1"/>
    </xf>
    <xf numFmtId="43" fontId="0" fillId="4" borderId="38" xfId="1" applyFont="1" applyFill="1" applyBorder="1" applyAlignment="1" applyProtection="1">
      <alignment horizontal="center"/>
      <protection hidden="1"/>
    </xf>
    <xf numFmtId="43" fontId="0" fillId="4" borderId="37" xfId="1" applyFont="1" applyFill="1" applyBorder="1" applyAlignment="1" applyProtection="1">
      <alignment horizontal="center"/>
      <protection hidden="1"/>
    </xf>
    <xf numFmtId="43" fontId="0" fillId="0" borderId="11" xfId="1" applyFont="1" applyBorder="1" applyProtection="1">
      <protection hidden="1"/>
    </xf>
    <xf numFmtId="43" fontId="0" fillId="0" borderId="36" xfId="1" applyFont="1" applyBorder="1" applyProtection="1">
      <protection hidden="1"/>
    </xf>
    <xf numFmtId="43" fontId="0" fillId="4" borderId="40" xfId="1" applyFont="1" applyFill="1" applyBorder="1" applyAlignment="1" applyProtection="1">
      <alignment horizontal="center"/>
      <protection hidden="1"/>
    </xf>
    <xf numFmtId="43" fontId="0" fillId="4" borderId="3" xfId="1" applyFont="1" applyFill="1" applyBorder="1" applyProtection="1">
      <protection hidden="1"/>
    </xf>
    <xf numFmtId="0" fontId="0" fillId="7" borderId="18" xfId="0" applyFill="1" applyBorder="1" applyProtection="1"/>
    <xf numFmtId="0" fontId="0" fillId="7" borderId="20" xfId="0" applyFill="1" applyBorder="1" applyProtection="1"/>
  </cellXfs>
  <cellStyles count="7">
    <cellStyle name="Hiperlink" xfId="4" builtinId="8"/>
    <cellStyle name="Moeda" xfId="5" builtinId="4"/>
    <cellStyle name="Normal" xfId="0" builtinId="0"/>
    <cellStyle name="Normal 2" xfId="6" xr:uid="{3D8EF082-BC99-49A9-AEB6-7ED56BEFAF85}"/>
    <cellStyle name="Normal 3" xfId="3" xr:uid="{00000000-0005-0000-0000-000002000000}"/>
    <cellStyle name="Porcentagem" xfId="2" builtinId="5"/>
    <cellStyle name="Vírgula" xfId="1" builtinId="3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DE1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901849850613438"/>
          <c:y val="4.8765228333617641E-2"/>
          <c:w val="0.76005770414504936"/>
          <c:h val="0.8160586328093071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4EF9-47DE-A6A7-5F6B2D49506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3-4EF9-47DE-A6A7-5F6B2D495068}"/>
              </c:ext>
            </c:extLst>
          </c:dPt>
          <c:dLbls>
            <c:dLbl>
              <c:idx val="0"/>
              <c:layout>
                <c:manualLayout>
                  <c:x val="-5.80684511569785E-2"/>
                  <c:y val="-5.2434976913826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F9-47DE-A6A7-5F6B2D495068}"/>
                </c:ext>
              </c:extLst>
            </c:dLbl>
            <c:dLbl>
              <c:idx val="1"/>
              <c:layout>
                <c:manualLayout>
                  <c:x val="2.786895667008122E-2"/>
                  <c:y val="2.215433150412402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17650417881145"/>
                      <c:h val="0.292182209307453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EF9-47DE-A6A7-5F6B2D4950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'Painel de Controle'!$H$9:$H$10</c:f>
              <c:strCache>
                <c:ptCount val="2"/>
                <c:pt idx="0">
                  <c:v>A Receber</c:v>
                </c:pt>
                <c:pt idx="1">
                  <c:v>A Pagar</c:v>
                </c:pt>
              </c:strCache>
            </c:strRef>
          </c:cat>
          <c:val>
            <c:numRef>
              <c:f>'Painel de Controle'!$I$9:$I$10</c:f>
              <c:numCache>
                <c:formatCode>_-"R$"* #,##0.00_-;\-"R$"* #,##0.00_-;_-"R$"* "-"??_-;_-@_-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F9-47DE-A6A7-5F6B2D495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12470144"/>
        <c:axId val="-1912467168"/>
        <c:axId val="0"/>
      </c:bar3DChart>
      <c:catAx>
        <c:axId val="-1912470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pt-BR"/>
          </a:p>
        </c:txPr>
        <c:crossAx val="-1912467168"/>
        <c:crosses val="autoZero"/>
        <c:auto val="1"/>
        <c:lblAlgn val="ctr"/>
        <c:lblOffset val="100"/>
        <c:noMultiLvlLbl val="0"/>
      </c:catAx>
      <c:valAx>
        <c:axId val="-1912467168"/>
        <c:scaling>
          <c:orientation val="minMax"/>
        </c:scaling>
        <c:delete val="0"/>
        <c:axPos val="l"/>
        <c:majorGridlines/>
        <c:numFmt formatCode="_-&quot;R$&quot;* #,##0.00_-;\-&quot;R$&quot;* #,##0.00_-;_-&quot;R$&quot;* &quot;-&quot;??_-;_-@_-" sourceLinked="1"/>
        <c:majorTickMark val="out"/>
        <c:minorTickMark val="none"/>
        <c:tickLblPos val="nextTo"/>
        <c:crossAx val="-19124701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Gráficos!$AY$4</c:f>
              <c:strCache>
                <c:ptCount val="1"/>
                <c:pt idx="0">
                  <c:v>TOTAL RECEITA</c:v>
                </c:pt>
              </c:strCache>
            </c:strRef>
          </c:tx>
          <c:invertIfNegative val="0"/>
          <c:cat>
            <c:strRef>
              <c:f>Gráficos!$AZ$3:$BK$3</c:f>
              <c:strCache>
                <c:ptCount val="12"/>
                <c:pt idx="0">
                  <c:v> Jan </c:v>
                </c:pt>
                <c:pt idx="1">
                  <c:v> Fev </c:v>
                </c:pt>
                <c:pt idx="2">
                  <c:v> Mar </c:v>
                </c:pt>
                <c:pt idx="3">
                  <c:v> Abr </c:v>
                </c:pt>
                <c:pt idx="4">
                  <c:v> Mai </c:v>
                </c:pt>
                <c:pt idx="5">
                  <c:v> Jun </c:v>
                </c:pt>
                <c:pt idx="6">
                  <c:v> Jul </c:v>
                </c:pt>
                <c:pt idx="7">
                  <c:v> Ago </c:v>
                </c:pt>
                <c:pt idx="8">
                  <c:v> Set </c:v>
                </c:pt>
                <c:pt idx="9">
                  <c:v> Out </c:v>
                </c:pt>
                <c:pt idx="10">
                  <c:v> Nov </c:v>
                </c:pt>
                <c:pt idx="11">
                  <c:v> Dez </c:v>
                </c:pt>
              </c:strCache>
            </c:strRef>
          </c:cat>
          <c:val>
            <c:numRef>
              <c:f>Gráficos!$AZ$4:$BK$4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64-48CE-8CB1-4B54C578231B}"/>
            </c:ext>
          </c:extLst>
        </c:ser>
        <c:ser>
          <c:idx val="1"/>
          <c:order val="1"/>
          <c:tx>
            <c:strRef>
              <c:f>Gráficos!$AY$5</c:f>
              <c:strCache>
                <c:ptCount val="1"/>
                <c:pt idx="0">
                  <c:v>TOTAL DESPESA</c:v>
                </c:pt>
              </c:strCache>
            </c:strRef>
          </c:tx>
          <c:invertIfNegative val="0"/>
          <c:cat>
            <c:strRef>
              <c:f>Gráficos!$AZ$3:$BK$3</c:f>
              <c:strCache>
                <c:ptCount val="12"/>
                <c:pt idx="0">
                  <c:v> Jan </c:v>
                </c:pt>
                <c:pt idx="1">
                  <c:v> Fev </c:v>
                </c:pt>
                <c:pt idx="2">
                  <c:v> Mar </c:v>
                </c:pt>
                <c:pt idx="3">
                  <c:v> Abr </c:v>
                </c:pt>
                <c:pt idx="4">
                  <c:v> Mai </c:v>
                </c:pt>
                <c:pt idx="5">
                  <c:v> Jun </c:v>
                </c:pt>
                <c:pt idx="6">
                  <c:v> Jul </c:v>
                </c:pt>
                <c:pt idx="7">
                  <c:v> Ago </c:v>
                </c:pt>
                <c:pt idx="8">
                  <c:v> Set </c:v>
                </c:pt>
                <c:pt idx="9">
                  <c:v> Out </c:v>
                </c:pt>
                <c:pt idx="10">
                  <c:v> Nov </c:v>
                </c:pt>
                <c:pt idx="11">
                  <c:v> Dez </c:v>
                </c:pt>
              </c:strCache>
            </c:strRef>
          </c:cat>
          <c:val>
            <c:numRef>
              <c:f>Gráficos!$AZ$5:$BK$5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64-48CE-8CB1-4B54C5782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689728"/>
        <c:axId val="115691520"/>
      </c:barChart>
      <c:catAx>
        <c:axId val="115689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5691520"/>
        <c:crosses val="autoZero"/>
        <c:auto val="1"/>
        <c:lblAlgn val="ctr"/>
        <c:lblOffset val="100"/>
        <c:noMultiLvlLbl val="0"/>
      </c:catAx>
      <c:valAx>
        <c:axId val="11569152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15689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Gráficos!$AY$8</c:f>
              <c:strCache>
                <c:ptCount val="1"/>
                <c:pt idx="0">
                  <c:v>Supermercado</c:v>
                </c:pt>
              </c:strCache>
            </c:strRef>
          </c:tx>
          <c:invertIfNegative val="0"/>
          <c:cat>
            <c:strRef>
              <c:f>Gráficos!$AZ$7:$BK$7</c:f>
              <c:strCache>
                <c:ptCount val="12"/>
                <c:pt idx="0">
                  <c:v> Jan </c:v>
                </c:pt>
                <c:pt idx="1">
                  <c:v> Fev </c:v>
                </c:pt>
                <c:pt idx="2">
                  <c:v> Mar </c:v>
                </c:pt>
                <c:pt idx="3">
                  <c:v> Abr </c:v>
                </c:pt>
                <c:pt idx="4">
                  <c:v> Mai </c:v>
                </c:pt>
                <c:pt idx="5">
                  <c:v> Jun </c:v>
                </c:pt>
                <c:pt idx="6">
                  <c:v> Jul </c:v>
                </c:pt>
                <c:pt idx="7">
                  <c:v> Ago </c:v>
                </c:pt>
                <c:pt idx="8">
                  <c:v> Set </c:v>
                </c:pt>
                <c:pt idx="9">
                  <c:v> Out </c:v>
                </c:pt>
                <c:pt idx="10">
                  <c:v> Nov </c:v>
                </c:pt>
                <c:pt idx="11">
                  <c:v> Dez </c:v>
                </c:pt>
              </c:strCache>
            </c:strRef>
          </c:cat>
          <c:val>
            <c:numRef>
              <c:f>Gráficos!$AZ$8:$BK$8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5-4610-9F98-6B4C9E54057F}"/>
            </c:ext>
          </c:extLst>
        </c:ser>
        <c:ser>
          <c:idx val="1"/>
          <c:order val="1"/>
          <c:tx>
            <c:strRef>
              <c:f>Gráficos!$AY$9</c:f>
              <c:strCache>
                <c:ptCount val="1"/>
                <c:pt idx="0">
                  <c:v>Combustível</c:v>
                </c:pt>
              </c:strCache>
            </c:strRef>
          </c:tx>
          <c:invertIfNegative val="0"/>
          <c:cat>
            <c:strRef>
              <c:f>Gráficos!$AZ$7:$BK$7</c:f>
              <c:strCache>
                <c:ptCount val="12"/>
                <c:pt idx="0">
                  <c:v> Jan </c:v>
                </c:pt>
                <c:pt idx="1">
                  <c:v> Fev </c:v>
                </c:pt>
                <c:pt idx="2">
                  <c:v> Mar </c:v>
                </c:pt>
                <c:pt idx="3">
                  <c:v> Abr </c:v>
                </c:pt>
                <c:pt idx="4">
                  <c:v> Mai </c:v>
                </c:pt>
                <c:pt idx="5">
                  <c:v> Jun </c:v>
                </c:pt>
                <c:pt idx="6">
                  <c:v> Jul </c:v>
                </c:pt>
                <c:pt idx="7">
                  <c:v> Ago </c:v>
                </c:pt>
                <c:pt idx="8">
                  <c:v> Set </c:v>
                </c:pt>
                <c:pt idx="9">
                  <c:v> Out </c:v>
                </c:pt>
                <c:pt idx="10">
                  <c:v> Nov </c:v>
                </c:pt>
                <c:pt idx="11">
                  <c:v> Dez </c:v>
                </c:pt>
              </c:strCache>
            </c:strRef>
          </c:cat>
          <c:val>
            <c:numRef>
              <c:f>Gráficos!$AZ$9:$BK$9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15-4610-9F98-6B4C9E54057F}"/>
            </c:ext>
          </c:extLst>
        </c:ser>
        <c:ser>
          <c:idx val="2"/>
          <c:order val="2"/>
          <c:tx>
            <c:strRef>
              <c:f>Gráficos!$AY$10</c:f>
              <c:strCache>
                <c:ptCount val="1"/>
                <c:pt idx="0">
                  <c:v>Restaurantes</c:v>
                </c:pt>
              </c:strCache>
            </c:strRef>
          </c:tx>
          <c:invertIfNegative val="0"/>
          <c:cat>
            <c:strRef>
              <c:f>Gráficos!$AZ$7:$BK$7</c:f>
              <c:strCache>
                <c:ptCount val="12"/>
                <c:pt idx="0">
                  <c:v> Jan </c:v>
                </c:pt>
                <c:pt idx="1">
                  <c:v> Fev </c:v>
                </c:pt>
                <c:pt idx="2">
                  <c:v> Mar </c:v>
                </c:pt>
                <c:pt idx="3">
                  <c:v> Abr </c:v>
                </c:pt>
                <c:pt idx="4">
                  <c:v> Mai </c:v>
                </c:pt>
                <c:pt idx="5">
                  <c:v> Jun </c:v>
                </c:pt>
                <c:pt idx="6">
                  <c:v> Jul </c:v>
                </c:pt>
                <c:pt idx="7">
                  <c:v> Ago </c:v>
                </c:pt>
                <c:pt idx="8">
                  <c:v> Set </c:v>
                </c:pt>
                <c:pt idx="9">
                  <c:v> Out </c:v>
                </c:pt>
                <c:pt idx="10">
                  <c:v> Nov </c:v>
                </c:pt>
                <c:pt idx="11">
                  <c:v> Dez </c:v>
                </c:pt>
              </c:strCache>
            </c:strRef>
          </c:cat>
          <c:val>
            <c:numRef>
              <c:f>Gráficos!$AZ$10:$BK$10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15-4610-9F98-6B4C9E540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69504"/>
        <c:axId val="116071040"/>
      </c:barChart>
      <c:catAx>
        <c:axId val="11606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071040"/>
        <c:crosses val="autoZero"/>
        <c:auto val="1"/>
        <c:lblAlgn val="ctr"/>
        <c:lblOffset val="100"/>
        <c:noMultiLvlLbl val="0"/>
      </c:catAx>
      <c:valAx>
        <c:axId val="11607104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160695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640054422597563"/>
          <c:y val="0.89188366605689462"/>
          <c:w val="0.80135731582875147"/>
          <c:h val="8.118030700707865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Somatório dos grupos de despesas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Gráficos!$AY$12</c:f>
              <c:strCache>
                <c:ptCount val="1"/>
                <c:pt idx="0">
                  <c:v>MORADIA</c:v>
                </c:pt>
              </c:strCache>
            </c:strRef>
          </c:tx>
          <c:invertIfNegative val="0"/>
          <c:val>
            <c:numRef>
              <c:f>Gráficos!$AZ$12:$BK$12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62-44CC-89C8-E29C2DE99837}"/>
            </c:ext>
          </c:extLst>
        </c:ser>
        <c:ser>
          <c:idx val="1"/>
          <c:order val="1"/>
          <c:tx>
            <c:strRef>
              <c:f>Gráficos!$AY$13</c:f>
              <c:strCache>
                <c:ptCount val="1"/>
                <c:pt idx="0">
                  <c:v>ALIMENTAÇÃO</c:v>
                </c:pt>
              </c:strCache>
            </c:strRef>
          </c:tx>
          <c:invertIfNegative val="0"/>
          <c:val>
            <c:numRef>
              <c:f>Gráficos!$AZ$13:$BK$13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62-44CC-89C8-E29C2DE99837}"/>
            </c:ext>
          </c:extLst>
        </c:ser>
        <c:ser>
          <c:idx val="2"/>
          <c:order val="2"/>
          <c:tx>
            <c:strRef>
              <c:f>Gráficos!$AY$14</c:f>
              <c:strCache>
                <c:ptCount val="1"/>
                <c:pt idx="0">
                  <c:v>TRANSPORTE</c:v>
                </c:pt>
              </c:strCache>
            </c:strRef>
          </c:tx>
          <c:invertIfNegative val="0"/>
          <c:val>
            <c:numRef>
              <c:f>Gráficos!$AZ$14:$BK$14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62-44CC-89C8-E29C2DE99837}"/>
            </c:ext>
          </c:extLst>
        </c:ser>
        <c:ser>
          <c:idx val="3"/>
          <c:order val="3"/>
          <c:tx>
            <c:strRef>
              <c:f>Gráficos!$AY$15</c:f>
              <c:strCache>
                <c:ptCount val="1"/>
                <c:pt idx="0">
                  <c:v>SAÚDE</c:v>
                </c:pt>
              </c:strCache>
            </c:strRef>
          </c:tx>
          <c:invertIfNegative val="0"/>
          <c:val>
            <c:numRef>
              <c:f>Gráficos!$AZ$15:$BK$15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62-44CC-89C8-E29C2DE99837}"/>
            </c:ext>
          </c:extLst>
        </c:ser>
        <c:ser>
          <c:idx val="4"/>
          <c:order val="4"/>
          <c:tx>
            <c:strRef>
              <c:f>Gráficos!$AY$16</c:f>
              <c:strCache>
                <c:ptCount val="1"/>
                <c:pt idx="0">
                  <c:v>EDUCAÇÃO / INFORMAÇÃO</c:v>
                </c:pt>
              </c:strCache>
            </c:strRef>
          </c:tx>
          <c:invertIfNegative val="0"/>
          <c:val>
            <c:numRef>
              <c:f>Gráficos!$AZ$16:$BK$16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62-44CC-89C8-E29C2DE99837}"/>
            </c:ext>
          </c:extLst>
        </c:ser>
        <c:ser>
          <c:idx val="5"/>
          <c:order val="5"/>
          <c:tx>
            <c:strRef>
              <c:f>Gráficos!$AY$17</c:f>
              <c:strCache>
                <c:ptCount val="1"/>
                <c:pt idx="0">
                  <c:v>LAZER / DIVERSÃO</c:v>
                </c:pt>
              </c:strCache>
            </c:strRef>
          </c:tx>
          <c:invertIfNegative val="0"/>
          <c:val>
            <c:numRef>
              <c:f>Gráficos!$AZ$17:$BK$17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62-44CC-89C8-E29C2DE99837}"/>
            </c:ext>
          </c:extLst>
        </c:ser>
        <c:ser>
          <c:idx val="6"/>
          <c:order val="6"/>
          <c:tx>
            <c:strRef>
              <c:f>Gráficos!$AY$18</c:f>
              <c:strCache>
                <c:ptCount val="1"/>
                <c:pt idx="0">
                  <c:v>OUTROS</c:v>
                </c:pt>
              </c:strCache>
            </c:strRef>
          </c:tx>
          <c:invertIfNegative val="0"/>
          <c:val>
            <c:numRef>
              <c:f>Gráficos!$AZ$18:$BK$18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62-44CC-89C8-E29C2DE99837}"/>
            </c:ext>
          </c:extLst>
        </c:ser>
        <c:ser>
          <c:idx val="7"/>
          <c:order val="7"/>
          <c:tx>
            <c:strRef>
              <c:f>Gráficos!$AY$19</c:f>
              <c:strCache>
                <c:ptCount val="1"/>
                <c:pt idx="0">
                  <c:v>BANCOS E DÍVIDAS</c:v>
                </c:pt>
              </c:strCache>
            </c:strRef>
          </c:tx>
          <c:invertIfNegative val="0"/>
          <c:val>
            <c:numRef>
              <c:f>Gráficos!$AZ$19:$BK$19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7-4091-8847-B50B6B287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08288"/>
        <c:axId val="116114176"/>
      </c:barChart>
      <c:catAx>
        <c:axId val="11610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114176"/>
        <c:crosses val="autoZero"/>
        <c:auto val="1"/>
        <c:lblAlgn val="ctr"/>
        <c:lblOffset val="100"/>
        <c:noMultiLvlLbl val="0"/>
      </c:catAx>
      <c:valAx>
        <c:axId val="11611417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16108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3164925016343293E-2"/>
          <c:y val="0.90638323270815635"/>
          <c:w val="0.84692260668158825"/>
          <c:h val="7.0293152131493772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Representatividade de cada grupo de despesa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rot="60000" vertOverflow="overflow" horzOverflow="overflow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Gráficos!$AY$12:$AY$19</c:f>
              <c:strCache>
                <c:ptCount val="8"/>
                <c:pt idx="0">
                  <c:v>MORADIA</c:v>
                </c:pt>
                <c:pt idx="1">
                  <c:v>ALIMENTAÇÃO</c:v>
                </c:pt>
                <c:pt idx="2">
                  <c:v>TRANSPORTE</c:v>
                </c:pt>
                <c:pt idx="3">
                  <c:v>SAÚDE</c:v>
                </c:pt>
                <c:pt idx="4">
                  <c:v>EDUCAÇÃO / INFORMAÇÃO</c:v>
                </c:pt>
                <c:pt idx="5">
                  <c:v>LAZER / DIVERSÃO</c:v>
                </c:pt>
                <c:pt idx="6">
                  <c:v>OUTROS</c:v>
                </c:pt>
                <c:pt idx="7">
                  <c:v>BANCOS E DÍVIDAS</c:v>
                </c:pt>
              </c:strCache>
            </c:strRef>
          </c:cat>
          <c:val>
            <c:numRef>
              <c:f>Gráficos!$BO$12:$BO$19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A-4159-80B7-7CEDB2EB05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>
              <a:solidFill>
                <a:sysClr val="windowText" lastClr="000000"/>
              </a:solidFill>
            </a:defRPr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Gráficos!$AY$20</c:f>
              <c:strCache>
                <c:ptCount val="1"/>
                <c:pt idx="0">
                  <c:v>RESULTADO</c:v>
                </c:pt>
              </c:strCache>
            </c:strRef>
          </c:tx>
          <c:cat>
            <c:strRef>
              <c:f>Gráficos!$AZ$7:$BK$7</c:f>
              <c:strCache>
                <c:ptCount val="12"/>
                <c:pt idx="0">
                  <c:v> Jan </c:v>
                </c:pt>
                <c:pt idx="1">
                  <c:v> Fev </c:v>
                </c:pt>
                <c:pt idx="2">
                  <c:v> Mar </c:v>
                </c:pt>
                <c:pt idx="3">
                  <c:v> Abr </c:v>
                </c:pt>
                <c:pt idx="4">
                  <c:v> Mai </c:v>
                </c:pt>
                <c:pt idx="5">
                  <c:v> Jun </c:v>
                </c:pt>
                <c:pt idx="6">
                  <c:v> Jul </c:v>
                </c:pt>
                <c:pt idx="7">
                  <c:v> Ago </c:v>
                </c:pt>
                <c:pt idx="8">
                  <c:v> Set </c:v>
                </c:pt>
                <c:pt idx="9">
                  <c:v> Out </c:v>
                </c:pt>
                <c:pt idx="10">
                  <c:v> Nov </c:v>
                </c:pt>
                <c:pt idx="11">
                  <c:v> Dez </c:v>
                </c:pt>
              </c:strCache>
            </c:strRef>
          </c:cat>
          <c:val>
            <c:numRef>
              <c:f>Gráficos!$AZ$20:$BK$20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AD-4B16-809A-42E62D375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71136"/>
        <c:axId val="116172672"/>
      </c:lineChart>
      <c:catAx>
        <c:axId val="116171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172672"/>
        <c:crosses val="autoZero"/>
        <c:auto val="1"/>
        <c:lblAlgn val="ctr"/>
        <c:lblOffset val="100"/>
        <c:noMultiLvlLbl val="0"/>
      </c:catAx>
      <c:valAx>
        <c:axId val="11617267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161711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Contas e Origens'!A1"/><Relationship Id="rId3" Type="http://schemas.openxmlformats.org/officeDocument/2006/relationships/hyperlink" Target="#Lan&#231;amentos!A1"/><Relationship Id="rId7" Type="http://schemas.openxmlformats.org/officeDocument/2006/relationships/hyperlink" Target="#Gr&#225;ficos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Planejamento!A1"/><Relationship Id="rId5" Type="http://schemas.openxmlformats.org/officeDocument/2006/relationships/hyperlink" Target="#'Passo a Passo'!A1"/><Relationship Id="rId10" Type="http://schemas.openxmlformats.org/officeDocument/2006/relationships/image" Target="../media/image3.png"/><Relationship Id="rId4" Type="http://schemas.openxmlformats.org/officeDocument/2006/relationships/hyperlink" Target="#'Fluxo Mensal'!A1"/><Relationship Id="rId9" Type="http://schemas.openxmlformats.org/officeDocument/2006/relationships/hyperlink" Target="http://kaminskiavalca.wordpress.com/produtos/ferramenta-de-financas-pessoais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7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hyperlink" Target="#'Contas e Origens'!Y10"/><Relationship Id="rId5" Type="http://schemas.openxmlformats.org/officeDocument/2006/relationships/hyperlink" Target="#'Passo a Passo'!A1"/><Relationship Id="rId4" Type="http://schemas.openxmlformats.org/officeDocument/2006/relationships/hyperlink" Target="#'Passo a Passo'!A4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Planejamento!A1"/><Relationship Id="rId2" Type="http://schemas.openxmlformats.org/officeDocument/2006/relationships/hyperlink" Target="#Gr&#225;ficos!A1"/><Relationship Id="rId1" Type="http://schemas.openxmlformats.org/officeDocument/2006/relationships/chart" Target="../charts/chart1.xml"/><Relationship Id="rId6" Type="http://schemas.openxmlformats.org/officeDocument/2006/relationships/image" Target="../media/image8.png"/><Relationship Id="rId5" Type="http://schemas.openxmlformats.org/officeDocument/2006/relationships/hyperlink" Target="#'Fluxo Mensal'!A1"/><Relationship Id="rId4" Type="http://schemas.openxmlformats.org/officeDocument/2006/relationships/hyperlink" Target="#Lan&#231;amento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asso a Passo'!A1"/><Relationship Id="rId7" Type="http://schemas.openxmlformats.org/officeDocument/2006/relationships/image" Target="../media/image7.png"/><Relationship Id="rId2" Type="http://schemas.openxmlformats.org/officeDocument/2006/relationships/hyperlink" Target="#Instru&#231;&#245;es!A1"/><Relationship Id="rId1" Type="http://schemas.openxmlformats.org/officeDocument/2006/relationships/hyperlink" Target="#'Passo a Passo'!A36"/><Relationship Id="rId6" Type="http://schemas.openxmlformats.org/officeDocument/2006/relationships/hyperlink" Target="#Gr&#225;ficos!A1"/><Relationship Id="rId5" Type="http://schemas.openxmlformats.org/officeDocument/2006/relationships/hyperlink" Target="#Planejamento!A1"/><Relationship Id="rId4" Type="http://schemas.openxmlformats.org/officeDocument/2006/relationships/hyperlink" Target="#'Fluxo Mensal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stru&#231;&#245;es!A1"/><Relationship Id="rId1" Type="http://schemas.openxmlformats.org/officeDocument/2006/relationships/hyperlink" Target="#Lan&#231;amentos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Passo a Passo'!A1"/><Relationship Id="rId2" Type="http://schemas.openxmlformats.org/officeDocument/2006/relationships/hyperlink" Target="#'Fluxo Mensal'!A1"/><Relationship Id="rId1" Type="http://schemas.openxmlformats.org/officeDocument/2006/relationships/hyperlink" Target="#Lan&#231;amentos!A1"/><Relationship Id="rId4" Type="http://schemas.openxmlformats.org/officeDocument/2006/relationships/hyperlink" Target="#Gr&#225;ficos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hyperlink" Target="#Instru&#231;&#245;es!A1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hyperlink" Target="#'Passo a Passo'!A1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1852085</xdr:rowOff>
    </xdr:from>
    <xdr:to>
      <xdr:col>1</xdr:col>
      <xdr:colOff>2755726</xdr:colOff>
      <xdr:row>9</xdr:row>
      <xdr:rowOff>43393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97668"/>
          <a:ext cx="2967393" cy="2095500"/>
        </a:xfrm>
        <a:prstGeom prst="rect">
          <a:avLst/>
        </a:prstGeom>
      </xdr:spPr>
    </xdr:pic>
    <xdr:clientData/>
  </xdr:twoCellAnchor>
  <xdr:twoCellAnchor editAs="oneCell">
    <xdr:from>
      <xdr:col>1</xdr:col>
      <xdr:colOff>78461</xdr:colOff>
      <xdr:row>10</xdr:row>
      <xdr:rowOff>0</xdr:rowOff>
    </xdr:from>
    <xdr:to>
      <xdr:col>1</xdr:col>
      <xdr:colOff>78461</xdr:colOff>
      <xdr:row>10</xdr:row>
      <xdr:rowOff>162813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5136" y="4320422"/>
          <a:ext cx="3541050" cy="625305"/>
        </a:xfrm>
        <a:prstGeom prst="rect">
          <a:avLst/>
        </a:prstGeom>
        <a:noFill/>
      </xdr:spPr>
    </xdr:pic>
    <xdr:clientData/>
  </xdr:twoCellAnchor>
  <xdr:twoCellAnchor>
    <xdr:from>
      <xdr:col>3</xdr:col>
      <xdr:colOff>2285977</xdr:colOff>
      <xdr:row>5</xdr:row>
      <xdr:rowOff>3363</xdr:rowOff>
    </xdr:from>
    <xdr:to>
      <xdr:col>3</xdr:col>
      <xdr:colOff>3963125</xdr:colOff>
      <xdr:row>5</xdr:row>
      <xdr:rowOff>220111</xdr:rowOff>
    </xdr:to>
    <xdr:sp macro="" textlink="">
      <xdr:nvSpPr>
        <xdr:cNvPr id="3" name="Retângulo de cantos arredondados 2">
          <a:hlinkClick xmlns:r="http://schemas.openxmlformats.org/officeDocument/2006/relationships" r:id="rId3" tooltip="Livro Diário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429727" y="3289488"/>
          <a:ext cx="1677148" cy="216748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Lançamentos</a:t>
          </a:r>
        </a:p>
      </xdr:txBody>
    </xdr:sp>
    <xdr:clientData/>
  </xdr:twoCellAnchor>
  <xdr:twoCellAnchor>
    <xdr:from>
      <xdr:col>3</xdr:col>
      <xdr:colOff>4238936</xdr:colOff>
      <xdr:row>4</xdr:row>
      <xdr:rowOff>427756</xdr:rowOff>
    </xdr:from>
    <xdr:to>
      <xdr:col>3</xdr:col>
      <xdr:colOff>5916083</xdr:colOff>
      <xdr:row>5</xdr:row>
      <xdr:rowOff>206422</xdr:rowOff>
    </xdr:to>
    <xdr:sp macro="" textlink="">
      <xdr:nvSpPr>
        <xdr:cNvPr id="4" name="Retângulo de cantos arredondados 3">
          <a:hlinkClick xmlns:r="http://schemas.openxmlformats.org/officeDocument/2006/relationships" r:id="rId4" tooltip="Fluxo de Caixa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382686" y="3269381"/>
          <a:ext cx="1677147" cy="223166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pt-BR" sz="1200" b="1">
              <a:solidFill>
                <a:schemeClr val="bg1"/>
              </a:solidFill>
              <a:latin typeface="+mn-lt"/>
              <a:ea typeface="+mn-ea"/>
              <a:cs typeface="+mn-cs"/>
            </a:rPr>
            <a:t>Fluxo de Caixa</a:t>
          </a:r>
        </a:p>
      </xdr:txBody>
    </xdr:sp>
    <xdr:clientData/>
  </xdr:twoCellAnchor>
  <xdr:twoCellAnchor>
    <xdr:from>
      <xdr:col>3</xdr:col>
      <xdr:colOff>291353</xdr:colOff>
      <xdr:row>5</xdr:row>
      <xdr:rowOff>3359</xdr:rowOff>
    </xdr:from>
    <xdr:to>
      <xdr:col>3</xdr:col>
      <xdr:colOff>1968501</xdr:colOff>
      <xdr:row>5</xdr:row>
      <xdr:rowOff>220107</xdr:rowOff>
    </xdr:to>
    <xdr:sp macro="" textlink="">
      <xdr:nvSpPr>
        <xdr:cNvPr id="5" name="Retângulo de cantos arredondados 4">
          <a:hlinkClick xmlns:r="http://schemas.openxmlformats.org/officeDocument/2006/relationships" r:id="rId5" tooltip="Livro Diário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435103" y="3289484"/>
          <a:ext cx="1677148" cy="216748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Passo a Passo</a:t>
          </a:r>
        </a:p>
      </xdr:txBody>
    </xdr:sp>
    <xdr:clientData/>
  </xdr:twoCellAnchor>
  <xdr:twoCellAnchor>
    <xdr:from>
      <xdr:col>3</xdr:col>
      <xdr:colOff>4291852</xdr:colOff>
      <xdr:row>6</xdr:row>
      <xdr:rowOff>213968</xdr:rowOff>
    </xdr:from>
    <xdr:to>
      <xdr:col>3</xdr:col>
      <xdr:colOff>5969000</xdr:colOff>
      <xdr:row>7</xdr:row>
      <xdr:rowOff>127001</xdr:rowOff>
    </xdr:to>
    <xdr:sp macro="" textlink="">
      <xdr:nvSpPr>
        <xdr:cNvPr id="8" name="Retângulo de cantos arredondados 7">
          <a:hlinkClick xmlns:r="http://schemas.openxmlformats.org/officeDocument/2006/relationships" r:id="rId6" tooltip="Livro Diário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435602" y="3793781"/>
          <a:ext cx="1677148" cy="206720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Planejamento</a:t>
          </a:r>
        </a:p>
      </xdr:txBody>
    </xdr:sp>
    <xdr:clientData/>
  </xdr:twoCellAnchor>
  <xdr:twoCellAnchor>
    <xdr:from>
      <xdr:col>3</xdr:col>
      <xdr:colOff>2285252</xdr:colOff>
      <xdr:row>6</xdr:row>
      <xdr:rowOff>197035</xdr:rowOff>
    </xdr:from>
    <xdr:to>
      <xdr:col>3</xdr:col>
      <xdr:colOff>3962400</xdr:colOff>
      <xdr:row>7</xdr:row>
      <xdr:rowOff>110068</xdr:rowOff>
    </xdr:to>
    <xdr:sp macro="" textlink="">
      <xdr:nvSpPr>
        <xdr:cNvPr id="9" name="Retângulo de cantos arredondados 8">
          <a:hlinkClick xmlns:r="http://schemas.openxmlformats.org/officeDocument/2006/relationships" r:id="rId7" tooltip="Livro Diário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429002" y="3776848"/>
          <a:ext cx="1677148" cy="206720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Gráficos</a:t>
          </a:r>
        </a:p>
      </xdr:txBody>
    </xdr:sp>
    <xdr:clientData/>
  </xdr:twoCellAnchor>
  <xdr:twoCellAnchor>
    <xdr:from>
      <xdr:col>3</xdr:col>
      <xdr:colOff>3947585</xdr:colOff>
      <xdr:row>2</xdr:row>
      <xdr:rowOff>804333</xdr:rowOff>
    </xdr:from>
    <xdr:to>
      <xdr:col>3</xdr:col>
      <xdr:colOff>5979584</xdr:colOff>
      <xdr:row>2</xdr:row>
      <xdr:rowOff>1100666</xdr:rowOff>
    </xdr:to>
    <xdr:sp macro="" textlink="">
      <xdr:nvSpPr>
        <xdr:cNvPr id="10" name="Retângulo de cantos arredondados 9">
          <a:hlinkClick xmlns:r="http://schemas.openxmlformats.org/officeDocument/2006/relationships" r:id="rId8" tooltip="Fluxo de Caixa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091335" y="1449916"/>
          <a:ext cx="2031999" cy="296333"/>
        </a:xfrm>
        <a:prstGeom prst="roundRect">
          <a:avLst/>
        </a:prstGeom>
        <a:solidFill>
          <a:srgbClr val="DDE149"/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pt-BR" sz="12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Arrume as contas aqui!</a:t>
          </a:r>
        </a:p>
      </xdr:txBody>
    </xdr:sp>
    <xdr:clientData/>
  </xdr:twoCellAnchor>
  <xdr:twoCellAnchor>
    <xdr:from>
      <xdr:col>1</xdr:col>
      <xdr:colOff>3092028</xdr:colOff>
      <xdr:row>2</xdr:row>
      <xdr:rowOff>485139</xdr:rowOff>
    </xdr:from>
    <xdr:to>
      <xdr:col>1</xdr:col>
      <xdr:colOff>4516544</xdr:colOff>
      <xdr:row>2</xdr:row>
      <xdr:rowOff>728557</xdr:rowOff>
    </xdr:to>
    <xdr:sp macro="" textlink="">
      <xdr:nvSpPr>
        <xdr:cNvPr id="11" name="Retângulo de cantos arredondados 10">
          <a:hlinkClick xmlns:r="http://schemas.openxmlformats.org/officeDocument/2006/relationships" r:id="rId9" tooltip="Fluxo de Caixa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305388" y="1125219"/>
          <a:ext cx="1424516" cy="243418"/>
        </a:xfrm>
        <a:prstGeom prst="roundRect">
          <a:avLst/>
        </a:prstGeom>
        <a:solidFill>
          <a:srgbClr val="DDE149"/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pt-BR" sz="12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Clicando aqui</a:t>
          </a:r>
        </a:p>
      </xdr:txBody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2069</xdr:colOff>
      <xdr:row>11</xdr:row>
      <xdr:rowOff>173355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7" y="4921250"/>
          <a:ext cx="2069" cy="2845858"/>
        </a:xfrm>
        <a:prstGeom prst="rect">
          <a:avLst/>
        </a:prstGeom>
      </xdr:spPr>
    </xdr:pic>
    <xdr:clientData/>
  </xdr:twoCellAnchor>
  <xdr:twoCellAnchor>
    <xdr:from>
      <xdr:col>3</xdr:col>
      <xdr:colOff>295586</xdr:colOff>
      <xdr:row>6</xdr:row>
      <xdr:rowOff>218201</xdr:rowOff>
    </xdr:from>
    <xdr:to>
      <xdr:col>3</xdr:col>
      <xdr:colOff>1972734</xdr:colOff>
      <xdr:row>7</xdr:row>
      <xdr:rowOff>131234</xdr:rowOff>
    </xdr:to>
    <xdr:sp macro="" textlink="">
      <xdr:nvSpPr>
        <xdr:cNvPr id="13" name="Retângulo de cantos arredondados 7">
          <a:hlinkClick xmlns:r="http://schemas.openxmlformats.org/officeDocument/2006/relationships" r:id="rId8" tooltip="Livro Diário"/>
          <a:extLst>
            <a:ext uri="{FF2B5EF4-FFF2-40B4-BE49-F238E27FC236}">
              <a16:creationId xmlns:a16="http://schemas.microsoft.com/office/drawing/2014/main" id="{B28F81A9-F348-4980-9154-A58468DBBC00}"/>
            </a:ext>
          </a:extLst>
        </xdr:cNvPr>
        <xdr:cNvSpPr/>
      </xdr:nvSpPr>
      <xdr:spPr>
        <a:xfrm>
          <a:off x="7439336" y="3798014"/>
          <a:ext cx="1677148" cy="206720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Contas</a:t>
          </a:r>
          <a:r>
            <a:rPr lang="pt-BR" sz="1200" b="1" baseline="0">
              <a:solidFill>
                <a:schemeClr val="bg1"/>
              </a:solidFill>
            </a:rPr>
            <a:t> e Origens</a:t>
          </a:r>
          <a:endParaRPr lang="pt-BR" sz="12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30</xdr:row>
      <xdr:rowOff>9525</xdr:rowOff>
    </xdr:from>
    <xdr:to>
      <xdr:col>3</xdr:col>
      <xdr:colOff>323850</xdr:colOff>
      <xdr:row>32</xdr:row>
      <xdr:rowOff>45045</xdr:rowOff>
    </xdr:to>
    <xdr:pic>
      <xdr:nvPicPr>
        <xdr:cNvPr id="7" name="Imagem 6" descr="Lançamento Normal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6791325"/>
          <a:ext cx="10772775" cy="5689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3</xdr:col>
      <xdr:colOff>333375</xdr:colOff>
      <xdr:row>36</xdr:row>
      <xdr:rowOff>35035</xdr:rowOff>
    </xdr:to>
    <xdr:pic>
      <xdr:nvPicPr>
        <xdr:cNvPr id="8" name="Imagem 7" descr="Lançamento Transferência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1925" y="7972425"/>
          <a:ext cx="10772775" cy="568435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36</xdr:row>
      <xdr:rowOff>85725</xdr:rowOff>
    </xdr:from>
    <xdr:to>
      <xdr:col>3</xdr:col>
      <xdr:colOff>323850</xdr:colOff>
      <xdr:row>38</xdr:row>
      <xdr:rowOff>28575</xdr:rowOff>
    </xdr:to>
    <xdr:sp macro="" textlink="">
      <xdr:nvSpPr>
        <xdr:cNvPr id="9" name="CaixaDeTexto 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80975" y="9105900"/>
          <a:ext cx="10744200" cy="476250"/>
        </a:xfrm>
        <a:prstGeom prst="rect">
          <a:avLst/>
        </a:prstGeom>
        <a:solidFill>
          <a:srgbClr val="DDE149"/>
        </a:solidFill>
        <a:ln>
          <a:solidFill>
            <a:srgbClr val="FFC000"/>
          </a:solidFill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1100" b="1" i="0" u="sng" strike="noStrike">
              <a:solidFill>
                <a:sysClr val="windowText" lastClr="000000"/>
              </a:solidFill>
              <a:latin typeface="+mn-lt"/>
              <a:cs typeface="Calibri"/>
            </a:rPr>
            <a:t>Note</a:t>
          </a:r>
          <a:r>
            <a:rPr lang="pt-BR" sz="1100" b="1" i="0" u="sng" strike="noStrike" baseline="0">
              <a:solidFill>
                <a:sysClr val="windowText" lastClr="000000"/>
              </a:solidFill>
              <a:latin typeface="+mn-lt"/>
              <a:cs typeface="Calibri"/>
            </a:rPr>
            <a:t> que é feito sempre 2 lançamentos para transferência.</a:t>
          </a:r>
          <a:r>
            <a:rPr lang="pt-BR" sz="1100" b="1" i="0" u="none" strike="noStrike" baseline="0">
              <a:solidFill>
                <a:sysClr val="windowText" lastClr="000000"/>
              </a:solidFill>
              <a:latin typeface="+mn-lt"/>
              <a:cs typeface="Calibri"/>
            </a:rPr>
            <a:t> </a:t>
          </a:r>
          <a:r>
            <a:rPr lang="pt-BR" sz="1100" b="0" i="0" u="none" strike="noStrike" baseline="0">
              <a:solidFill>
                <a:sysClr val="windowText" lastClr="000000"/>
              </a:solidFill>
              <a:latin typeface="+mn-lt"/>
              <a:cs typeface="Calibri"/>
            </a:rPr>
            <a:t>Isso porque quando ocorre uma transferência movimenta duas contas sua. Se você sacar dinheiro, está tirando dinheiro do banco e colocando dinheiro na sua carteira. E se você depositar dinheiro no banco estará tirando dinheiro da carteira e colocando no banco, por isso é necessário lançar duas vezes</a:t>
          </a:r>
          <a:endParaRPr lang="pt-BR" sz="1100" b="0" i="1" u="none" strike="noStrike">
            <a:solidFill>
              <a:sysClr val="windowText" lastClr="000000"/>
            </a:solidFill>
            <a:latin typeface="+mn-lt"/>
            <a:cs typeface="Calibri"/>
          </a:endParaRPr>
        </a:p>
      </xdr:txBody>
    </xdr:sp>
    <xdr:clientData/>
  </xdr:twoCellAnchor>
  <xdr:twoCellAnchor editAs="oneCell">
    <xdr:from>
      <xdr:col>0</xdr:col>
      <xdr:colOff>152400</xdr:colOff>
      <xdr:row>40</xdr:row>
      <xdr:rowOff>19050</xdr:rowOff>
    </xdr:from>
    <xdr:to>
      <xdr:col>3</xdr:col>
      <xdr:colOff>323850</xdr:colOff>
      <xdr:row>41</xdr:row>
      <xdr:rowOff>125446</xdr:rowOff>
    </xdr:to>
    <xdr:pic>
      <xdr:nvPicPr>
        <xdr:cNvPr id="10" name="Imagem 9" descr="Lançamento Acerto de Caixa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2400" y="9715500"/>
          <a:ext cx="10772775" cy="373096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41</xdr:row>
      <xdr:rowOff>142875</xdr:rowOff>
    </xdr:from>
    <xdr:to>
      <xdr:col>3</xdr:col>
      <xdr:colOff>295275</xdr:colOff>
      <xdr:row>43</xdr:row>
      <xdr:rowOff>85725</xdr:rowOff>
    </xdr:to>
    <xdr:sp macro="" textlink="">
      <xdr:nvSpPr>
        <xdr:cNvPr id="11" name="CaixaDeTexto 7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52400" y="10106025"/>
          <a:ext cx="10744200" cy="476250"/>
        </a:xfrm>
        <a:prstGeom prst="rect">
          <a:avLst/>
        </a:prstGeom>
        <a:solidFill>
          <a:srgbClr val="DDE149"/>
        </a:solidFill>
        <a:ln>
          <a:solidFill>
            <a:srgbClr val="FFC000"/>
          </a:solidFill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1100" b="1" i="0" u="sng" strike="noStrike">
              <a:solidFill>
                <a:sysClr val="windowText" lastClr="000000"/>
              </a:solidFill>
              <a:latin typeface="+mn-lt"/>
              <a:cs typeface="Calibri"/>
            </a:rPr>
            <a:t>É utilizado</a:t>
          </a:r>
          <a:r>
            <a:rPr lang="pt-BR" sz="1100" b="1" i="0" u="sng" strike="noStrike" baseline="0">
              <a:solidFill>
                <a:sysClr val="windowText" lastClr="000000"/>
              </a:solidFill>
              <a:latin typeface="+mn-lt"/>
              <a:cs typeface="Calibri"/>
            </a:rPr>
            <a:t> acerto quando o saldo de uma conta não bateu.</a:t>
          </a:r>
          <a:r>
            <a:rPr lang="pt-BR" sz="1100" b="1" i="0" u="none" strike="noStrike" baseline="0">
              <a:solidFill>
                <a:sysClr val="windowText" lastClr="000000"/>
              </a:solidFill>
              <a:latin typeface="+mn-lt"/>
              <a:cs typeface="Calibri"/>
            </a:rPr>
            <a:t> </a:t>
          </a:r>
          <a:r>
            <a:rPr lang="pt-BR" sz="1100" b="0" i="0" u="none" strike="noStrike" baseline="0">
              <a:solidFill>
                <a:sysClr val="windowText" lastClr="000000"/>
              </a:solidFill>
              <a:latin typeface="+mn-lt"/>
              <a:cs typeface="Calibri"/>
            </a:rPr>
            <a:t>Por exemplo você contou dinheiro na sua carteira e tem 33,00 reais. Mas no sistema está apontando 30,00. </a:t>
          </a:r>
          <a:r>
            <a:rPr lang="pt-BR" sz="1100" b="1" i="0" u="none" strike="noStrike" baseline="0">
              <a:solidFill>
                <a:sysClr val="windowText" lastClr="000000"/>
              </a:solidFill>
              <a:latin typeface="+mn-lt"/>
              <a:cs typeface="Calibri"/>
            </a:rPr>
            <a:t>Primeiro deve ser feito um pente fino pra saber onde está o erro</a:t>
          </a:r>
          <a:r>
            <a:rPr lang="pt-BR" sz="1100" b="0" i="0" u="none" strike="noStrike" baseline="0">
              <a:solidFill>
                <a:sysClr val="windowText" lastClr="000000"/>
              </a:solidFill>
              <a:latin typeface="+mn-lt"/>
              <a:cs typeface="Calibri"/>
            </a:rPr>
            <a:t>. Caso não ache faça o lançamento de acerto de caixa pra deixar o saldo igual novamente.</a:t>
          </a:r>
          <a:endParaRPr lang="pt-BR" sz="1100" b="0" i="1" u="none" strike="noStrike">
            <a:solidFill>
              <a:sysClr val="windowText" lastClr="000000"/>
            </a:solidFill>
            <a:latin typeface="+mn-lt"/>
            <a:cs typeface="Calibri"/>
          </a:endParaRPr>
        </a:p>
      </xdr:txBody>
    </xdr:sp>
    <xdr:clientData/>
  </xdr:twoCellAnchor>
  <xdr:twoCellAnchor>
    <xdr:from>
      <xdr:col>1</xdr:col>
      <xdr:colOff>3074987</xdr:colOff>
      <xdr:row>23</xdr:row>
      <xdr:rowOff>138113</xdr:rowOff>
    </xdr:from>
    <xdr:to>
      <xdr:col>1</xdr:col>
      <xdr:colOff>4786313</xdr:colOff>
      <xdr:row>25</xdr:row>
      <xdr:rowOff>134937</xdr:rowOff>
    </xdr:to>
    <xdr:sp macro="" textlink="">
      <xdr:nvSpPr>
        <xdr:cNvPr id="12" name="Retângulo de cantos arredondados 11">
          <a:hlinkClick xmlns:r="http://schemas.openxmlformats.org/officeDocument/2006/relationships" r:id="rId4" tooltip="Fluxo de Caixa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233737" y="7210426"/>
          <a:ext cx="1711326" cy="282574"/>
        </a:xfrm>
        <a:prstGeom prst="roundRect">
          <a:avLst/>
        </a:prstGeom>
        <a:solidFill>
          <a:srgbClr val="DDE149"/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pt-BR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Exemplos</a:t>
          </a:r>
          <a:r>
            <a:rPr lang="pt-BR" sz="10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de Lançamentos</a:t>
          </a:r>
          <a:endParaRPr lang="pt-BR" sz="10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276225</xdr:colOff>
      <xdr:row>26</xdr:row>
      <xdr:rowOff>28574</xdr:rowOff>
    </xdr:from>
    <xdr:to>
      <xdr:col>4</xdr:col>
      <xdr:colOff>57150</xdr:colOff>
      <xdr:row>27</xdr:row>
      <xdr:rowOff>333374</xdr:rowOff>
    </xdr:to>
    <xdr:sp macro="" textlink="">
      <xdr:nvSpPr>
        <xdr:cNvPr id="13" name="Seta para cima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0267950" y="6981824"/>
          <a:ext cx="1009650" cy="4476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200" b="1"/>
            <a:t>Topo</a:t>
          </a:r>
        </a:p>
      </xdr:txBody>
    </xdr:sp>
    <xdr:clientData/>
  </xdr:twoCellAnchor>
  <xdr:twoCellAnchor>
    <xdr:from>
      <xdr:col>1</xdr:col>
      <xdr:colOff>5460999</xdr:colOff>
      <xdr:row>7</xdr:row>
      <xdr:rowOff>9526</xdr:rowOff>
    </xdr:from>
    <xdr:to>
      <xdr:col>1</xdr:col>
      <xdr:colOff>7231063</xdr:colOff>
      <xdr:row>7</xdr:row>
      <xdr:rowOff>238126</xdr:rowOff>
    </xdr:to>
    <xdr:sp macro="" textlink="">
      <xdr:nvSpPr>
        <xdr:cNvPr id="16" name="Retângulo de cantos arredondados 15">
          <a:hlinkClick xmlns:r="http://schemas.openxmlformats.org/officeDocument/2006/relationships" r:id="rId6" tooltip="Fluxo de Caixa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5619749" y="1700214"/>
          <a:ext cx="1770064" cy="228600"/>
        </a:xfrm>
        <a:prstGeom prst="roundRect">
          <a:avLst/>
        </a:prstGeom>
        <a:solidFill>
          <a:srgbClr val="DDE149"/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pt-BR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Arrume as contas aqui!</a:t>
          </a:r>
        </a:p>
      </xdr:txBody>
    </xdr:sp>
    <xdr:clientData/>
  </xdr:twoCellAnchor>
  <xdr:twoCellAnchor>
    <xdr:from>
      <xdr:col>1</xdr:col>
      <xdr:colOff>3716336</xdr:colOff>
      <xdr:row>13</xdr:row>
      <xdr:rowOff>522287</xdr:rowOff>
    </xdr:from>
    <xdr:to>
      <xdr:col>1</xdr:col>
      <xdr:colOff>5246687</xdr:colOff>
      <xdr:row>14</xdr:row>
      <xdr:rowOff>236536</xdr:rowOff>
    </xdr:to>
    <xdr:sp macro="" textlink="">
      <xdr:nvSpPr>
        <xdr:cNvPr id="17" name="Retângulo de cantos arredondados 16">
          <a:hlinkClick xmlns:r="http://schemas.openxmlformats.org/officeDocument/2006/relationships" r:id="rId6" tooltip="Fluxo de Caixa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875086" y="4451350"/>
          <a:ext cx="1530351" cy="246061"/>
        </a:xfrm>
        <a:prstGeom prst="roundRect">
          <a:avLst/>
        </a:prstGeom>
        <a:solidFill>
          <a:srgbClr val="DDE149"/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pt-BR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Arrume as origens aqui!</a:t>
          </a:r>
        </a:p>
      </xdr:txBody>
    </xdr:sp>
    <xdr:clientData/>
  </xdr:twoCellAnchor>
  <xdr:twoCellAnchor>
    <xdr:from>
      <xdr:col>0</xdr:col>
      <xdr:colOff>142875</xdr:colOff>
      <xdr:row>28</xdr:row>
      <xdr:rowOff>85725</xdr:rowOff>
    </xdr:from>
    <xdr:to>
      <xdr:col>3</xdr:col>
      <xdr:colOff>323849</xdr:colOff>
      <xdr:row>32</xdr:row>
      <xdr:rowOff>57150</xdr:rowOff>
    </xdr:to>
    <xdr:sp macro="" textlink="">
      <xdr:nvSpPr>
        <xdr:cNvPr id="18" name="Retângul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42875" y="7086600"/>
          <a:ext cx="10782299" cy="904875"/>
        </a:xfrm>
        <a:prstGeom prst="rect">
          <a:avLst/>
        </a:prstGeom>
        <a:noFill/>
        <a:ln w="76200"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0</xdr:col>
      <xdr:colOff>123825</xdr:colOff>
      <xdr:row>32</xdr:row>
      <xdr:rowOff>238125</xdr:rowOff>
    </xdr:from>
    <xdr:to>
      <xdr:col>3</xdr:col>
      <xdr:colOff>314325</xdr:colOff>
      <xdr:row>38</xdr:row>
      <xdr:rowOff>66675</xdr:rowOff>
    </xdr:to>
    <xdr:sp macro="" textlink="">
      <xdr:nvSpPr>
        <xdr:cNvPr id="19" name="Retângulo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23825" y="8172450"/>
          <a:ext cx="10791825" cy="1447800"/>
        </a:xfrm>
        <a:prstGeom prst="rect">
          <a:avLst/>
        </a:prstGeom>
        <a:noFill/>
        <a:ln w="76200"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0</xdr:col>
      <xdr:colOff>123825</xdr:colOff>
      <xdr:row>38</xdr:row>
      <xdr:rowOff>238125</xdr:rowOff>
    </xdr:from>
    <xdr:to>
      <xdr:col>3</xdr:col>
      <xdr:colOff>314325</xdr:colOff>
      <xdr:row>43</xdr:row>
      <xdr:rowOff>142875</xdr:rowOff>
    </xdr:to>
    <xdr:sp macro="" textlink="">
      <xdr:nvSpPr>
        <xdr:cNvPr id="20" name="Retângulo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23825" y="9791700"/>
          <a:ext cx="10791825" cy="1257300"/>
        </a:xfrm>
        <a:prstGeom prst="rect">
          <a:avLst/>
        </a:prstGeom>
        <a:noFill/>
        <a:ln w="76200"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2</xdr:col>
      <xdr:colOff>22226</xdr:colOff>
      <xdr:row>0</xdr:row>
      <xdr:rowOff>23813</xdr:rowOff>
    </xdr:from>
    <xdr:to>
      <xdr:col>3</xdr:col>
      <xdr:colOff>458787</xdr:colOff>
      <xdr:row>2</xdr:row>
      <xdr:rowOff>136645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7601" y="23813"/>
          <a:ext cx="1047749" cy="7398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89217</xdr:colOff>
      <xdr:row>7</xdr:row>
      <xdr:rowOff>31221</xdr:rowOff>
    </xdr:from>
    <xdr:to>
      <xdr:col>9</xdr:col>
      <xdr:colOff>1923838</xdr:colOff>
      <xdr:row>18</xdr:row>
      <xdr:rowOff>35136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6712AFE-589B-4D43-9D7D-3CA6952AFA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98690</xdr:colOff>
      <xdr:row>13</xdr:row>
      <xdr:rowOff>73555</xdr:rowOff>
    </xdr:from>
    <xdr:to>
      <xdr:col>2</xdr:col>
      <xdr:colOff>930539</xdr:colOff>
      <xdr:row>14</xdr:row>
      <xdr:rowOff>91118</xdr:rowOff>
    </xdr:to>
    <xdr:sp macro="" textlink="">
      <xdr:nvSpPr>
        <xdr:cNvPr id="3" name="Retângulo de cantos arredondados 40">
          <a:hlinkClick xmlns:r="http://schemas.openxmlformats.org/officeDocument/2006/relationships" r:id="rId2" tooltip="Livro Diário"/>
          <a:extLst>
            <a:ext uri="{FF2B5EF4-FFF2-40B4-BE49-F238E27FC236}">
              <a16:creationId xmlns:a16="http://schemas.microsoft.com/office/drawing/2014/main" id="{CC152B00-7F94-480E-B97E-96BBF2C0C1BB}"/>
            </a:ext>
          </a:extLst>
        </xdr:cNvPr>
        <xdr:cNvSpPr/>
      </xdr:nvSpPr>
      <xdr:spPr>
        <a:xfrm>
          <a:off x="709878" y="2923118"/>
          <a:ext cx="1133474" cy="216000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000" b="1">
              <a:solidFill>
                <a:schemeClr val="bg1"/>
              </a:solidFill>
            </a:rPr>
            <a:t>Gráficos</a:t>
          </a:r>
        </a:p>
      </xdr:txBody>
    </xdr:sp>
    <xdr:clientData/>
  </xdr:twoCellAnchor>
  <xdr:twoCellAnchor editAs="absolute">
    <xdr:from>
      <xdr:col>1</xdr:col>
      <xdr:colOff>118005</xdr:colOff>
      <xdr:row>11</xdr:row>
      <xdr:rowOff>105832</xdr:rowOff>
    </xdr:from>
    <xdr:to>
      <xdr:col>2</xdr:col>
      <xdr:colOff>930539</xdr:colOff>
      <xdr:row>12</xdr:row>
      <xdr:rowOff>123395</xdr:rowOff>
    </xdr:to>
    <xdr:sp macro="" textlink="">
      <xdr:nvSpPr>
        <xdr:cNvPr id="4" name="Retângulo de cantos arredondados 45">
          <a:hlinkClick xmlns:r="http://schemas.openxmlformats.org/officeDocument/2006/relationships" r:id="rId3" tooltip="Livro Diário"/>
          <a:extLst>
            <a:ext uri="{FF2B5EF4-FFF2-40B4-BE49-F238E27FC236}">
              <a16:creationId xmlns:a16="http://schemas.microsoft.com/office/drawing/2014/main" id="{26290E62-BD11-44EE-A6D5-87B4A0A14CC0}"/>
            </a:ext>
          </a:extLst>
        </xdr:cNvPr>
        <xdr:cNvSpPr/>
      </xdr:nvSpPr>
      <xdr:spPr>
        <a:xfrm>
          <a:off x="729193" y="2558520"/>
          <a:ext cx="1114159" cy="216000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000" b="1">
              <a:solidFill>
                <a:schemeClr val="bg1"/>
              </a:solidFill>
            </a:rPr>
            <a:t>Planejamento</a:t>
          </a:r>
        </a:p>
      </xdr:txBody>
    </xdr:sp>
    <xdr:clientData/>
  </xdr:twoCellAnchor>
  <xdr:twoCellAnchor editAs="absolute">
    <xdr:from>
      <xdr:col>1</xdr:col>
      <xdr:colOff>94457</xdr:colOff>
      <xdr:row>7</xdr:row>
      <xdr:rowOff>179915</xdr:rowOff>
    </xdr:from>
    <xdr:to>
      <xdr:col>2</xdr:col>
      <xdr:colOff>930539</xdr:colOff>
      <xdr:row>8</xdr:row>
      <xdr:rowOff>197478</xdr:rowOff>
    </xdr:to>
    <xdr:sp macro="" textlink="">
      <xdr:nvSpPr>
        <xdr:cNvPr id="5" name="Retângulo de cantos arredondados 45">
          <a:hlinkClick xmlns:r="http://schemas.openxmlformats.org/officeDocument/2006/relationships" r:id="rId4" tooltip="Livro Diário"/>
          <a:extLst>
            <a:ext uri="{FF2B5EF4-FFF2-40B4-BE49-F238E27FC236}">
              <a16:creationId xmlns:a16="http://schemas.microsoft.com/office/drawing/2014/main" id="{2DAF5D34-1749-4B02-A431-485989BAF6F1}"/>
            </a:ext>
          </a:extLst>
        </xdr:cNvPr>
        <xdr:cNvSpPr/>
      </xdr:nvSpPr>
      <xdr:spPr>
        <a:xfrm>
          <a:off x="705645" y="1838853"/>
          <a:ext cx="1137707" cy="216000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000" b="1">
              <a:solidFill>
                <a:schemeClr val="bg1"/>
              </a:solidFill>
            </a:rPr>
            <a:t>Lançamentos</a:t>
          </a:r>
        </a:p>
      </xdr:txBody>
    </xdr:sp>
    <xdr:clientData/>
  </xdr:twoCellAnchor>
  <xdr:twoCellAnchor editAs="absolute">
    <xdr:from>
      <xdr:col>1</xdr:col>
      <xdr:colOff>94457</xdr:colOff>
      <xdr:row>9</xdr:row>
      <xdr:rowOff>138643</xdr:rowOff>
    </xdr:from>
    <xdr:to>
      <xdr:col>2</xdr:col>
      <xdr:colOff>930539</xdr:colOff>
      <xdr:row>10</xdr:row>
      <xdr:rowOff>156206</xdr:rowOff>
    </xdr:to>
    <xdr:sp macro="" textlink="">
      <xdr:nvSpPr>
        <xdr:cNvPr id="6" name="Retângulo de cantos arredondados 45">
          <a:hlinkClick xmlns:r="http://schemas.openxmlformats.org/officeDocument/2006/relationships" r:id="rId5" tooltip="Livro Diário"/>
          <a:extLst>
            <a:ext uri="{FF2B5EF4-FFF2-40B4-BE49-F238E27FC236}">
              <a16:creationId xmlns:a16="http://schemas.microsoft.com/office/drawing/2014/main" id="{528378CA-B8F0-448C-9967-5A17ADAE71AD}"/>
            </a:ext>
          </a:extLst>
        </xdr:cNvPr>
        <xdr:cNvSpPr/>
      </xdr:nvSpPr>
      <xdr:spPr>
        <a:xfrm>
          <a:off x="705645" y="2194456"/>
          <a:ext cx="1137707" cy="216000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000" b="1">
              <a:solidFill>
                <a:schemeClr val="bg1"/>
              </a:solidFill>
            </a:rPr>
            <a:t>Fluxo</a:t>
          </a:r>
          <a:r>
            <a:rPr lang="pt-BR" sz="1000" b="1" baseline="0">
              <a:solidFill>
                <a:schemeClr val="bg1"/>
              </a:solidFill>
            </a:rPr>
            <a:t> Mensal</a:t>
          </a:r>
          <a:endParaRPr lang="pt-BR" sz="10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403860</xdr:colOff>
      <xdr:row>17</xdr:row>
      <xdr:rowOff>12310</xdr:rowOff>
    </xdr:from>
    <xdr:to>
      <xdr:col>3</xdr:col>
      <xdr:colOff>441960</xdr:colOff>
      <xdr:row>25</xdr:row>
      <xdr:rowOff>41063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118404E-94D5-4EC3-95C3-2DFCBDFA8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3616570"/>
          <a:ext cx="2202180" cy="15451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177800</xdr:colOff>
      <xdr:row>0</xdr:row>
      <xdr:rowOff>76200</xdr:rowOff>
    </xdr:from>
    <xdr:to>
      <xdr:col>13</xdr:col>
      <xdr:colOff>17461</xdr:colOff>
      <xdr:row>3</xdr:row>
      <xdr:rowOff>4882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3514AFE-C447-4977-8353-73C95517F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250" y="76200"/>
          <a:ext cx="1058861" cy="7414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601663</xdr:colOff>
      <xdr:row>0</xdr:row>
      <xdr:rowOff>96838</xdr:rowOff>
    </xdr:from>
    <xdr:to>
      <xdr:col>9</xdr:col>
      <xdr:colOff>2139950</xdr:colOff>
      <xdr:row>2</xdr:row>
      <xdr:rowOff>182562</xdr:rowOff>
    </xdr:to>
    <xdr:sp macro="" textlink="">
      <xdr:nvSpPr>
        <xdr:cNvPr id="3" name="CaixaDeText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7142163" y="96838"/>
          <a:ext cx="4864100" cy="466724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t-BR" sz="1000" b="1" i="0" u="sng" strike="noStrike">
              <a:solidFill>
                <a:sysClr val="windowText" lastClr="000000"/>
              </a:solidFill>
              <a:latin typeface="+mn-lt"/>
              <a:cs typeface="Calibri"/>
            </a:rPr>
            <a:t>ATENÇÃO:</a:t>
          </a:r>
          <a:r>
            <a:rPr lang="pt-BR" sz="1000" b="1" i="0" u="sng" strike="noStrike" baseline="0">
              <a:solidFill>
                <a:sysClr val="windowText" lastClr="000000"/>
              </a:solidFill>
              <a:latin typeface="+mn-lt"/>
              <a:cs typeface="Calibri"/>
            </a:rPr>
            <a:t> </a:t>
          </a:r>
          <a:r>
            <a:rPr lang="pt-BR" sz="1000" b="1" i="0" u="sng" strike="noStrike">
              <a:solidFill>
                <a:sysClr val="windowText" lastClr="000000"/>
              </a:solidFill>
              <a:latin typeface="+mn-lt"/>
              <a:cs typeface="Calibri"/>
            </a:rPr>
            <a:t>Quando for realizar transferências ou Acertos de Caixa Clique aqui e confira</a:t>
          </a:r>
          <a:r>
            <a:rPr lang="pt-BR" sz="1000" b="1" i="0" u="sng" strike="noStrike" baseline="0">
              <a:solidFill>
                <a:sysClr val="windowText" lastClr="000000"/>
              </a:solidFill>
              <a:latin typeface="+mn-lt"/>
              <a:cs typeface="Calibri"/>
            </a:rPr>
            <a:t> o exemplo pra fazer certo!!</a:t>
          </a:r>
          <a:endParaRPr lang="pt-BR" sz="1000" b="0" i="1" strike="noStrike">
            <a:solidFill>
              <a:sysClr val="windowText" lastClr="000000"/>
            </a:solidFill>
            <a:latin typeface="+mn-lt"/>
            <a:cs typeface="Calibri"/>
          </a:endParaRPr>
        </a:p>
      </xdr:txBody>
    </xdr:sp>
    <xdr:clientData/>
  </xdr:twoCellAnchor>
  <xdr:twoCellAnchor>
    <xdr:from>
      <xdr:col>1</xdr:col>
      <xdr:colOff>47626</xdr:colOff>
      <xdr:row>0</xdr:row>
      <xdr:rowOff>57150</xdr:rowOff>
    </xdr:from>
    <xdr:to>
      <xdr:col>2</xdr:col>
      <xdr:colOff>96872</xdr:colOff>
      <xdr:row>1</xdr:row>
      <xdr:rowOff>73553</xdr:rowOff>
    </xdr:to>
    <xdr:sp macro="" textlink="">
      <xdr:nvSpPr>
        <xdr:cNvPr id="4" name="Retângulo de cantos arredondados 3">
          <a:hlinkClick xmlns:r="http://schemas.openxmlformats.org/officeDocument/2006/relationships" r:id="rId2" tooltip="Fluxo de Caixa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95793" y="57150"/>
          <a:ext cx="991162" cy="206903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76200" dir="13500000" sy="23000" kx="1200000" algn="br" rotWithShape="0">
            <a:prstClr val="black">
              <a:alpha val="20000"/>
            </a:prst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pt-BR" sz="1200" b="1">
              <a:solidFill>
                <a:schemeClr val="bg1"/>
              </a:solidFill>
              <a:latin typeface="+mn-lt"/>
              <a:ea typeface="+mn-ea"/>
              <a:cs typeface="+mn-cs"/>
            </a:rPr>
            <a:t>Instruções</a:t>
          </a:r>
        </a:p>
      </xdr:txBody>
    </xdr:sp>
    <xdr:clientData/>
  </xdr:twoCellAnchor>
  <xdr:twoCellAnchor>
    <xdr:from>
      <xdr:col>2</xdr:col>
      <xdr:colOff>238126</xdr:colOff>
      <xdr:row>0</xdr:row>
      <xdr:rowOff>57150</xdr:rowOff>
    </xdr:from>
    <xdr:to>
      <xdr:col>2</xdr:col>
      <xdr:colOff>1491862</xdr:colOff>
      <xdr:row>1</xdr:row>
      <xdr:rowOff>73959</xdr:rowOff>
    </xdr:to>
    <xdr:sp macro="" textlink="">
      <xdr:nvSpPr>
        <xdr:cNvPr id="5" name="Retângulo de cantos arredondados 4">
          <a:hlinkClick xmlns:r="http://schemas.openxmlformats.org/officeDocument/2006/relationships" r:id="rId3" tooltip="Livro Diário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328209" y="57150"/>
          <a:ext cx="1253736" cy="207309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76200" dir="13500000" sy="23000" kx="1200000" algn="br" rotWithShape="0">
            <a:prstClr val="black">
              <a:alpha val="20000"/>
            </a:prst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Passo a Passo</a:t>
          </a:r>
        </a:p>
      </xdr:txBody>
    </xdr:sp>
    <xdr:clientData/>
  </xdr:twoCellAnchor>
  <xdr:twoCellAnchor>
    <xdr:from>
      <xdr:col>2</xdr:col>
      <xdr:colOff>1543050</xdr:colOff>
      <xdr:row>0</xdr:row>
      <xdr:rowOff>47626</xdr:rowOff>
    </xdr:from>
    <xdr:to>
      <xdr:col>3</xdr:col>
      <xdr:colOff>1047749</xdr:colOff>
      <xdr:row>1</xdr:row>
      <xdr:rowOff>92076</xdr:rowOff>
    </xdr:to>
    <xdr:sp macro="" textlink="">
      <xdr:nvSpPr>
        <xdr:cNvPr id="6" name="Retângulo de cantos arredondados 5">
          <a:hlinkClick xmlns:r="http://schemas.openxmlformats.org/officeDocument/2006/relationships" r:id="rId4" tooltip="Fluxo de Caixa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2638425" y="47626"/>
          <a:ext cx="1449387" cy="234950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76200" dir="13500000" sy="23000" kx="1200000" algn="br" rotWithShape="0">
            <a:prstClr val="black">
              <a:alpha val="20000"/>
            </a:prst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pt-BR" sz="1200" b="1">
              <a:solidFill>
                <a:schemeClr val="bg1"/>
              </a:solidFill>
              <a:latin typeface="+mn-lt"/>
              <a:ea typeface="+mn-ea"/>
              <a:cs typeface="+mn-cs"/>
            </a:rPr>
            <a:t>Fluxo de Caixa</a:t>
          </a:r>
        </a:p>
      </xdr:txBody>
    </xdr:sp>
    <xdr:clientData/>
  </xdr:twoCellAnchor>
  <xdr:twoCellAnchor>
    <xdr:from>
      <xdr:col>3</xdr:col>
      <xdr:colOff>1133475</xdr:colOff>
      <xdr:row>0</xdr:row>
      <xdr:rowOff>55562</xdr:rowOff>
    </xdr:from>
    <xdr:to>
      <xdr:col>5</xdr:col>
      <xdr:colOff>166688</xdr:colOff>
      <xdr:row>1</xdr:row>
      <xdr:rowOff>95250</xdr:rowOff>
    </xdr:to>
    <xdr:sp macro="" textlink="">
      <xdr:nvSpPr>
        <xdr:cNvPr id="12" name="Retângulo de cantos arredondados 11">
          <a:hlinkClick xmlns:r="http://schemas.openxmlformats.org/officeDocument/2006/relationships" r:id="rId5" tooltip="Livro Diário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173538" y="55562"/>
          <a:ext cx="1422400" cy="230188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76200" dir="13500000" sy="23000" kx="1200000" algn="br" rotWithShape="0">
            <a:prstClr val="black">
              <a:alpha val="20000"/>
            </a:prst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Planejamento</a:t>
          </a:r>
        </a:p>
      </xdr:txBody>
    </xdr:sp>
    <xdr:clientData/>
  </xdr:twoCellAnchor>
  <xdr:twoCellAnchor>
    <xdr:from>
      <xdr:col>5</xdr:col>
      <xdr:colOff>212726</xdr:colOff>
      <xdr:row>0</xdr:row>
      <xdr:rowOff>42862</xdr:rowOff>
    </xdr:from>
    <xdr:to>
      <xdr:col>6</xdr:col>
      <xdr:colOff>357188</xdr:colOff>
      <xdr:row>1</xdr:row>
      <xdr:rowOff>95250</xdr:rowOff>
    </xdr:to>
    <xdr:sp macro="" textlink="">
      <xdr:nvSpPr>
        <xdr:cNvPr id="18" name="Retângulo de cantos arredondados 17">
          <a:hlinkClick xmlns:r="http://schemas.openxmlformats.org/officeDocument/2006/relationships" r:id="rId6" tooltip="Livro Diário"/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5641976" y="42862"/>
          <a:ext cx="1255712" cy="242888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76200" dir="13500000" sy="23000" kx="1200000" algn="br" rotWithShape="0">
            <a:prstClr val="black">
              <a:alpha val="20000"/>
            </a:prst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Gráficos</a:t>
          </a:r>
        </a:p>
      </xdr:txBody>
    </xdr:sp>
    <xdr:clientData/>
  </xdr:twoCellAnchor>
  <xdr:twoCellAnchor editAs="oneCell">
    <xdr:from>
      <xdr:col>9</xdr:col>
      <xdr:colOff>1767840</xdr:colOff>
      <xdr:row>3</xdr:row>
      <xdr:rowOff>83820</xdr:rowOff>
    </xdr:from>
    <xdr:to>
      <xdr:col>9</xdr:col>
      <xdr:colOff>2779076</xdr:colOff>
      <xdr:row>6</xdr:row>
      <xdr:rowOff>17582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E71EB9B8-ABE1-4055-80BD-15C89D951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0060" y="632460"/>
          <a:ext cx="1058861" cy="7414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510072</xdr:colOff>
      <xdr:row>0</xdr:row>
      <xdr:rowOff>50414</xdr:rowOff>
    </xdr:from>
    <xdr:to>
      <xdr:col>10</xdr:col>
      <xdr:colOff>795995</xdr:colOff>
      <xdr:row>1</xdr:row>
      <xdr:rowOff>76872</xdr:rowOff>
    </xdr:to>
    <xdr:sp macro="" textlink="">
      <xdr:nvSpPr>
        <xdr:cNvPr id="5" name="Retângulo de cantos arredondados 4">
          <a:hlinkClick xmlns:r="http://schemas.openxmlformats.org/officeDocument/2006/relationships" r:id="rId1" tooltip="Livro Diário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9463572" y="50414"/>
          <a:ext cx="1174923" cy="210608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Lançamentos</a:t>
          </a:r>
        </a:p>
      </xdr:txBody>
    </xdr:sp>
    <xdr:clientData/>
  </xdr:twoCellAnchor>
  <xdr:twoCellAnchor>
    <xdr:from>
      <xdr:col>8</xdr:col>
      <xdr:colOff>127001</xdr:colOff>
      <xdr:row>0</xdr:row>
      <xdr:rowOff>57151</xdr:rowOff>
    </xdr:from>
    <xdr:to>
      <xdr:col>9</xdr:col>
      <xdr:colOff>419100</xdr:colOff>
      <xdr:row>1</xdr:row>
      <xdr:rowOff>63501</xdr:rowOff>
    </xdr:to>
    <xdr:sp macro="" textlink="">
      <xdr:nvSpPr>
        <xdr:cNvPr id="10" name="Retângulo de cantos arredondados 9">
          <a:hlinkClick xmlns:r="http://schemas.openxmlformats.org/officeDocument/2006/relationships" r:id="rId2" tooltip="Fluxo de Caixa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8191501" y="57151"/>
          <a:ext cx="1181099" cy="190500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pt-BR" sz="1200" b="1">
              <a:solidFill>
                <a:schemeClr val="bg1"/>
              </a:solidFill>
              <a:latin typeface="+mn-lt"/>
              <a:ea typeface="+mn-ea"/>
              <a:cs typeface="+mn-cs"/>
            </a:rPr>
            <a:t>Instruções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638900</xdr:colOff>
      <xdr:row>0</xdr:row>
      <xdr:rowOff>4233</xdr:rowOff>
    </xdr:from>
    <xdr:to>
      <xdr:col>5</xdr:col>
      <xdr:colOff>960438</xdr:colOff>
      <xdr:row>1</xdr:row>
      <xdr:rowOff>27520</xdr:rowOff>
    </xdr:to>
    <xdr:sp macro="" textlink="">
      <xdr:nvSpPr>
        <xdr:cNvPr id="2" name="Retângulo de cantos arredondados 1">
          <a:hlinkClick xmlns:r="http://schemas.openxmlformats.org/officeDocument/2006/relationships" r:id="rId1" tooltip="Livro Diário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377463" y="4233"/>
          <a:ext cx="1369288" cy="213787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Lançamentos</a:t>
          </a:r>
        </a:p>
      </xdr:txBody>
    </xdr:sp>
    <xdr:clientData/>
  </xdr:twoCellAnchor>
  <xdr:twoCellAnchor>
    <xdr:from>
      <xdr:col>5</xdr:col>
      <xdr:colOff>985309</xdr:colOff>
      <xdr:row>0</xdr:row>
      <xdr:rowOff>0</xdr:rowOff>
    </xdr:from>
    <xdr:to>
      <xdr:col>7</xdr:col>
      <xdr:colOff>182562</xdr:colOff>
      <xdr:row>1</xdr:row>
      <xdr:rowOff>29618</xdr:rowOff>
    </xdr:to>
    <xdr:sp macro="" textlink="">
      <xdr:nvSpPr>
        <xdr:cNvPr id="3" name="Retângulo de cantos arredondados 2">
          <a:hlinkClick xmlns:r="http://schemas.openxmlformats.org/officeDocument/2006/relationships" r:id="rId2" tooltip="Fluxo de Caixa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771622" y="0"/>
          <a:ext cx="1292753" cy="220118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pt-BR" sz="1200" b="1">
              <a:solidFill>
                <a:schemeClr val="bg1"/>
              </a:solidFill>
              <a:latin typeface="+mn-lt"/>
              <a:ea typeface="+mn-ea"/>
              <a:cs typeface="+mn-cs"/>
            </a:rPr>
            <a:t>Fluxo de Caixa</a:t>
          </a:r>
        </a:p>
      </xdr:txBody>
    </xdr:sp>
    <xdr:clientData/>
  </xdr:twoCellAnchor>
  <xdr:twoCellAnchor>
    <xdr:from>
      <xdr:col>3</xdr:col>
      <xdr:colOff>306388</xdr:colOff>
      <xdr:row>0</xdr:row>
      <xdr:rowOff>4229</xdr:rowOff>
    </xdr:from>
    <xdr:to>
      <xdr:col>4</xdr:col>
      <xdr:colOff>603250</xdr:colOff>
      <xdr:row>1</xdr:row>
      <xdr:rowOff>27516</xdr:rowOff>
    </xdr:to>
    <xdr:sp macro="" textlink="">
      <xdr:nvSpPr>
        <xdr:cNvPr id="4" name="Retângulo de cantos arredondados 3">
          <a:hlinkClick xmlns:r="http://schemas.openxmlformats.org/officeDocument/2006/relationships" r:id="rId3" tooltip="Livro Diário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997201" y="4229"/>
          <a:ext cx="1344612" cy="213787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Passo a Passo</a:t>
          </a:r>
        </a:p>
      </xdr:txBody>
    </xdr:sp>
    <xdr:clientData/>
  </xdr:twoCellAnchor>
  <xdr:twoCellAnchor>
    <xdr:from>
      <xdr:col>7</xdr:col>
      <xdr:colOff>207961</xdr:colOff>
      <xdr:row>0</xdr:row>
      <xdr:rowOff>14813</xdr:rowOff>
    </xdr:from>
    <xdr:to>
      <xdr:col>8</xdr:col>
      <xdr:colOff>301624</xdr:colOff>
      <xdr:row>1</xdr:row>
      <xdr:rowOff>38100</xdr:rowOff>
    </xdr:to>
    <xdr:sp macro="" textlink="">
      <xdr:nvSpPr>
        <xdr:cNvPr id="6" name="Retângulo de cantos arredondados 5">
          <a:hlinkClick xmlns:r="http://schemas.openxmlformats.org/officeDocument/2006/relationships" r:id="rId4" tooltip="Livro Diário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7089774" y="14813"/>
          <a:ext cx="1141413" cy="213787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Gráficos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28575</xdr:rowOff>
    </xdr:from>
    <xdr:to>
      <xdr:col>9</xdr:col>
      <xdr:colOff>247650</xdr:colOff>
      <xdr:row>21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428624</xdr:colOff>
      <xdr:row>7</xdr:row>
      <xdr:rowOff>19049</xdr:rowOff>
    </xdr:from>
    <xdr:to>
      <xdr:col>17</xdr:col>
      <xdr:colOff>476249</xdr:colOff>
      <xdr:row>21</xdr:row>
      <xdr:rowOff>180974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</xdr:row>
      <xdr:rowOff>123824</xdr:rowOff>
    </xdr:from>
    <xdr:to>
      <xdr:col>17</xdr:col>
      <xdr:colOff>485775</xdr:colOff>
      <xdr:row>39</xdr:row>
      <xdr:rowOff>152399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40</xdr:row>
      <xdr:rowOff>109538</xdr:rowOff>
    </xdr:from>
    <xdr:to>
      <xdr:col>9</xdr:col>
      <xdr:colOff>98425</xdr:colOff>
      <xdr:row>55</xdr:row>
      <xdr:rowOff>147638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190500</xdr:colOff>
      <xdr:row>40</xdr:row>
      <xdr:rowOff>87312</xdr:rowOff>
    </xdr:from>
    <xdr:to>
      <xdr:col>17</xdr:col>
      <xdr:colOff>342900</xdr:colOff>
      <xdr:row>55</xdr:row>
      <xdr:rowOff>115887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1</xdr:row>
      <xdr:rowOff>28575</xdr:rowOff>
    </xdr:from>
    <xdr:to>
      <xdr:col>13</xdr:col>
      <xdr:colOff>533400</xdr:colOff>
      <xdr:row>5</xdr:row>
      <xdr:rowOff>28574</xdr:rowOff>
    </xdr:to>
    <xdr:sp macro="" textlink="">
      <xdr:nvSpPr>
        <xdr:cNvPr id="10" name="CaixaDeTexto 7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14301" y="76200"/>
          <a:ext cx="7848599" cy="761999"/>
        </a:xfrm>
        <a:prstGeom prst="rect">
          <a:avLst/>
        </a:prstGeom>
        <a:solidFill>
          <a:sysClr val="window" lastClr="FFFFFF"/>
        </a:solidFill>
        <a:ln>
          <a:noFill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t-BR" sz="1200" b="0" i="0" u="none" strike="noStrike">
              <a:solidFill>
                <a:sysClr val="windowText" lastClr="000000"/>
              </a:solidFill>
              <a:latin typeface="+mn-lt"/>
              <a:cs typeface="Calibri"/>
            </a:rPr>
            <a:t>Use</a:t>
          </a:r>
          <a:r>
            <a:rPr lang="pt-BR" sz="1200" b="0" i="0" u="none" strike="noStrike" baseline="0">
              <a:solidFill>
                <a:sysClr val="windowText" lastClr="000000"/>
              </a:solidFill>
              <a:latin typeface="+mn-lt"/>
              <a:cs typeface="Calibri"/>
            </a:rPr>
            <a:t> os gráficos para analisar os números. Perceba onde está gastando mais, onde pode ser cortado algum gasto. Imagine que você sempre pode e deve cortar algumas despesas e começar a investir!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ysClr val="windowText" lastClr="000000"/>
              </a:solidFill>
              <a:latin typeface="+mn-lt"/>
              <a:cs typeface="Calibri"/>
            </a:rPr>
            <a:t>Faça um bom uso dessa planilha e use sem moderação alguma.</a:t>
          </a:r>
          <a:endParaRPr lang="pt-BR" sz="1200" b="0" i="1" u="none" strike="noStrike">
            <a:solidFill>
              <a:sysClr val="windowText" lastClr="000000"/>
            </a:solidFill>
            <a:latin typeface="+mn-lt"/>
            <a:cs typeface="Calibri"/>
          </a:endParaRPr>
        </a:p>
      </xdr:txBody>
    </xdr:sp>
    <xdr:clientData/>
  </xdr:twoCellAnchor>
  <xdr:twoCellAnchor editAs="oneCell">
    <xdr:from>
      <xdr:col>14</xdr:col>
      <xdr:colOff>19050</xdr:colOff>
      <xdr:row>2</xdr:row>
      <xdr:rowOff>190499</xdr:rowOff>
    </xdr:from>
    <xdr:to>
      <xdr:col>15</xdr:col>
      <xdr:colOff>515938</xdr:colOff>
      <xdr:row>4</xdr:row>
      <xdr:rowOff>23812</xdr:rowOff>
    </xdr:to>
    <xdr:sp macro="" textlink="">
      <xdr:nvSpPr>
        <xdr:cNvPr id="13" name="Retângulo de cantos arredondados 12">
          <a:hlinkClick xmlns:r="http://schemas.openxmlformats.org/officeDocument/2006/relationships" r:id="rId6" tooltip="Livro Diário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8075613" y="428624"/>
          <a:ext cx="1108075" cy="214313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Passo a Passo</a:t>
          </a:r>
        </a:p>
      </xdr:txBody>
    </xdr:sp>
    <xdr:clientData/>
  </xdr:twoCellAnchor>
  <xdr:twoCellAnchor editAs="oneCell">
    <xdr:from>
      <xdr:col>14</xdr:col>
      <xdr:colOff>9525</xdr:colOff>
      <xdr:row>1</xdr:row>
      <xdr:rowOff>47625</xdr:rowOff>
    </xdr:from>
    <xdr:to>
      <xdr:col>15</xdr:col>
      <xdr:colOff>468313</xdr:colOff>
      <xdr:row>2</xdr:row>
      <xdr:rowOff>71438</xdr:rowOff>
    </xdr:to>
    <xdr:sp macro="" textlink="">
      <xdr:nvSpPr>
        <xdr:cNvPr id="14" name="Retângulo de cantos arredondados 13">
          <a:hlinkClick xmlns:r="http://schemas.openxmlformats.org/officeDocument/2006/relationships" r:id="rId7" tooltip="Fluxo de Caixa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8066088" y="95250"/>
          <a:ext cx="1069975" cy="214313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pt-BR" sz="1200" b="1">
              <a:solidFill>
                <a:schemeClr val="bg1"/>
              </a:solidFill>
              <a:latin typeface="+mn-lt"/>
              <a:ea typeface="+mn-ea"/>
              <a:cs typeface="+mn-cs"/>
            </a:rPr>
            <a:t>Instruções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297656</xdr:colOff>
      <xdr:row>1</xdr:row>
      <xdr:rowOff>35717</xdr:rowOff>
    </xdr:from>
    <xdr:ext cx="15394778" cy="2690814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97656" y="226217"/>
          <a:ext cx="15394778" cy="269081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4000" b="1" u="none">
              <a:solidFill>
                <a:schemeClr val="bg2">
                  <a:lumMod val="10000"/>
                </a:schemeClr>
              </a:solidFill>
              <a:latin typeface="Artistamp Medium" pitchFamily="2" charset="0"/>
            </a:rPr>
            <a:t>VOCÊ TEM MELHORIAS PARA ESTA</a:t>
          </a:r>
          <a:r>
            <a:rPr lang="pt-BR" sz="4000" b="1" u="none" baseline="0">
              <a:solidFill>
                <a:schemeClr val="bg2">
                  <a:lumMod val="10000"/>
                </a:schemeClr>
              </a:solidFill>
              <a:latin typeface="Artistamp Medium" pitchFamily="2" charset="0"/>
            </a:rPr>
            <a:t> PLANILHA?!</a:t>
          </a:r>
        </a:p>
        <a:p>
          <a:pPr algn="l"/>
          <a:r>
            <a:rPr lang="pt-BR" sz="2800" b="0" u="none">
              <a:latin typeface="+mj-lt"/>
              <a:cs typeface="+mn-cs"/>
            </a:rPr>
            <a:t>	</a:t>
          </a:r>
          <a:r>
            <a:rPr lang="pt-BR" sz="2800" b="0" u="none">
              <a:latin typeface="Aparajita" pitchFamily="34" charset="0"/>
              <a:cs typeface="Aparajita" pitchFamily="34" charset="0"/>
            </a:rPr>
            <a:t>Você identificou algo que está </a:t>
          </a:r>
          <a:r>
            <a:rPr lang="pt-BR" sz="2800" b="1" u="none">
              <a:latin typeface="Aparajita" pitchFamily="34" charset="0"/>
              <a:cs typeface="Aparajita" pitchFamily="34" charset="0"/>
            </a:rPr>
            <a:t>faltando</a:t>
          </a:r>
          <a:r>
            <a:rPr lang="pt-BR" sz="2800" b="0" u="none">
              <a:latin typeface="Aparajita" pitchFamily="34" charset="0"/>
              <a:cs typeface="Aparajita" pitchFamily="34" charset="0"/>
            </a:rPr>
            <a:t> na planilha? Gostaria que houvesse alguma função adicional? </a:t>
          </a:r>
        </a:p>
        <a:p>
          <a:pPr algn="l"/>
          <a:r>
            <a:rPr lang="pt-BR" sz="2800" b="0" u="none">
              <a:latin typeface="Aparajita" pitchFamily="34" charset="0"/>
              <a:cs typeface="Aparajita" pitchFamily="34" charset="0"/>
            </a:rPr>
            <a:t>	</a:t>
          </a:r>
          <a:r>
            <a:rPr lang="pt-BR" sz="2800" b="1" u="none">
              <a:latin typeface="Aparajita" pitchFamily="34" charset="0"/>
              <a:cs typeface="Aparajita" pitchFamily="34" charset="0"/>
            </a:rPr>
            <a:t>Envie um e-mail para nós com a sua sugestão</a:t>
          </a:r>
          <a:r>
            <a:rPr lang="pt-BR" sz="2800" b="1" u="none" baseline="0">
              <a:latin typeface="Aparajita" pitchFamily="34" charset="0"/>
              <a:cs typeface="Aparajita" pitchFamily="34" charset="0"/>
            </a:rPr>
            <a:t> para</a:t>
          </a:r>
          <a:r>
            <a:rPr lang="pt-BR" sz="2800" b="1" u="none">
              <a:latin typeface="Aparajita" pitchFamily="34" charset="0"/>
              <a:cs typeface="Aparajita" pitchFamily="34" charset="0"/>
            </a:rPr>
            <a:t> suporte@4blue.com.br.</a:t>
          </a:r>
          <a:r>
            <a:rPr lang="pt-BR" sz="2800" b="0" u="none">
              <a:latin typeface="Aparajita" pitchFamily="34" charset="0"/>
              <a:cs typeface="Aparajita" pitchFamily="34" charset="0"/>
            </a:rPr>
            <a:t>Se identificarmos que ela é válida para  	todos, iremos atualizar a planilha e reenviá-la para você gratuitamente! E claro, para qualquer outra demanda, estamos à</a:t>
          </a:r>
          <a:r>
            <a:rPr lang="pt-BR" sz="2800" b="0" u="none" baseline="0">
              <a:latin typeface="Aparajita" pitchFamily="34" charset="0"/>
              <a:cs typeface="Aparajita" pitchFamily="34" charset="0"/>
            </a:rPr>
            <a:t> 	</a:t>
          </a:r>
          <a:r>
            <a:rPr lang="pt-BR" sz="2800" b="0" u="none">
              <a:latin typeface="Aparajita" pitchFamily="34" charset="0"/>
              <a:cs typeface="Aparajita" pitchFamily="34" charset="0"/>
            </a:rPr>
            <a:t>disposição!!</a:t>
          </a:r>
          <a:r>
            <a:rPr lang="pt-BR" sz="2800" b="0" u="none" baseline="0">
              <a:latin typeface="Aparajita" pitchFamily="34" charset="0"/>
              <a:cs typeface="Aparajita" pitchFamily="34" charset="0"/>
            </a:rPr>
            <a:t>.</a:t>
          </a:r>
          <a:endParaRPr lang="pt-BR" sz="2800" b="0" u="none">
            <a:latin typeface="Aparajita" pitchFamily="34" charset="0"/>
            <a:cs typeface="Aparajita" pitchFamily="34" charset="0"/>
          </a:endParaRPr>
        </a:p>
      </xdr:txBody>
    </xdr:sp>
    <xdr:clientData/>
  </xdr:oneCellAnchor>
  <xdr:twoCellAnchor editAs="oneCell">
    <xdr:from>
      <xdr:col>1</xdr:col>
      <xdr:colOff>130969</xdr:colOff>
      <xdr:row>20</xdr:row>
      <xdr:rowOff>83344</xdr:rowOff>
    </xdr:from>
    <xdr:to>
      <xdr:col>5</xdr:col>
      <xdr:colOff>345281</xdr:colOff>
      <xdr:row>28</xdr:row>
      <xdr:rowOff>0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8" y="3893344"/>
          <a:ext cx="2643187" cy="1726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4blue.com.br/produto/ferramenta-de-financas-pessoai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49"/>
  <sheetViews>
    <sheetView showGridLines="0" zoomScaleNormal="100" workbookViewId="0">
      <selection activeCell="B17" sqref="B17"/>
    </sheetView>
  </sheetViews>
  <sheetFormatPr defaultColWidth="0" defaultRowHeight="0" customHeight="1" zeroHeight="1"/>
  <cols>
    <col min="1" max="1" width="3.140625" style="6" customWidth="1"/>
    <col min="2" max="2" width="98.28515625" style="6" customWidth="1"/>
    <col min="3" max="3" width="5.7109375" style="6" customWidth="1"/>
    <col min="4" max="4" width="93.140625" style="6" customWidth="1"/>
    <col min="5" max="5" width="4.5703125" style="6" customWidth="1"/>
    <col min="6" max="6" width="16.7109375" style="6" hidden="1" customWidth="1"/>
    <col min="7" max="7" width="5.7109375" style="6" hidden="1" customWidth="1"/>
    <col min="8" max="8" width="9.140625" style="6" hidden="1" customWidth="1"/>
    <col min="9" max="9" width="5.7109375" style="6" hidden="1" customWidth="1"/>
    <col min="10" max="16384" width="9.140625" style="6" hidden="1"/>
  </cols>
  <sheetData>
    <row r="1" spans="1:10" ht="9.75" customHeight="1"/>
    <row r="2" spans="1:10" ht="39.75">
      <c r="A2" s="110"/>
      <c r="B2" s="127" t="s">
        <v>132</v>
      </c>
      <c r="C2" s="128"/>
      <c r="D2" s="129"/>
      <c r="E2" s="7"/>
      <c r="F2" s="7"/>
      <c r="G2" s="7"/>
      <c r="H2" s="7"/>
      <c r="I2" s="7"/>
      <c r="J2" s="7"/>
    </row>
    <row r="3" spans="1:10" s="9" customFormat="1" ht="165" customHeight="1">
      <c r="A3" s="26"/>
      <c r="B3" s="130" t="s">
        <v>154</v>
      </c>
      <c r="C3" s="131"/>
      <c r="D3" s="132"/>
      <c r="E3" s="26"/>
    </row>
    <row r="4" spans="1:10" s="9" customFormat="1" ht="8.25" customHeight="1">
      <c r="B4" s="8"/>
      <c r="C4" s="6"/>
      <c r="D4" s="6"/>
    </row>
    <row r="5" spans="1:10" s="9" customFormat="1" ht="35.25" customHeight="1">
      <c r="B5" s="10"/>
      <c r="D5" s="30" t="s">
        <v>95</v>
      </c>
    </row>
    <row r="6" spans="1:10" s="9" customFormat="1" ht="23.25">
      <c r="B6" s="77"/>
    </row>
    <row r="7" spans="1:10" s="9" customFormat="1" ht="23.25">
      <c r="B7" s="78"/>
    </row>
    <row r="8" spans="1:10" s="9" customFormat="1" ht="29.25" customHeight="1"/>
    <row r="9" spans="1:10" s="9" customFormat="1" ht="23.25">
      <c r="B9" s="140" t="s">
        <v>167</v>
      </c>
    </row>
    <row r="10" spans="1:10" s="9" customFormat="1" ht="15">
      <c r="B10" s="141" t="s">
        <v>168</v>
      </c>
    </row>
    <row r="11" spans="1:10" s="9" customFormat="1" ht="15"/>
    <row r="12" spans="1:10" s="9" customFormat="1" ht="29.25" customHeight="1"/>
    <row r="13" spans="1:10" s="9" customFormat="1" ht="40.5">
      <c r="B13" s="10"/>
      <c r="C13" s="11"/>
    </row>
    <row r="14" spans="1:10" s="9" customFormat="1" ht="23.25">
      <c r="B14" s="10"/>
    </row>
    <row r="15" spans="1:10" ht="15"/>
    <row r="16" spans="1:10" ht="15">
      <c r="D16" s="12"/>
    </row>
    <row r="17" spans="4:4" ht="15">
      <c r="D17" s="13"/>
    </row>
    <row r="18" spans="4:4" ht="15">
      <c r="D18" s="9"/>
    </row>
    <row r="19" spans="4:4" ht="15">
      <c r="D19" s="9"/>
    </row>
    <row r="20" spans="4:4" ht="15">
      <c r="D20" s="9"/>
    </row>
    <row r="21" spans="4:4" ht="15">
      <c r="D21" s="9"/>
    </row>
    <row r="22" spans="4:4" ht="15">
      <c r="D22" s="9"/>
    </row>
    <row r="23" spans="4:4" ht="15">
      <c r="D23" s="9"/>
    </row>
    <row r="24" spans="4:4" ht="15">
      <c r="D24" s="9"/>
    </row>
    <row r="25" spans="4:4" ht="15">
      <c r="D25" s="9"/>
    </row>
    <row r="26" spans="4:4" ht="15"/>
    <row r="27" spans="4:4" ht="15"/>
    <row r="28" spans="4:4" ht="15"/>
    <row r="29" spans="4:4" ht="15"/>
    <row r="30" spans="4:4" ht="15"/>
    <row r="31" spans="4:4" ht="15"/>
    <row r="32" spans="4:4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 customHeight="1"/>
  </sheetData>
  <sheetProtection algorithmName="SHA-512" hashValue="N+6F1daAttSioYJgEKxPBWHBMMIR11HIuLR9HRPNVCxZMrNOLrNY6lg09smnF9E2RzNs7ReotBpP60PvVPVxlQ==" saltValue="rwxuQscCe3wi+rHlinU9PA==" spinCount="100000" sheet="1" formatColumns="0" formatRows="0"/>
  <mergeCells count="2">
    <mergeCell ref="B2:D2"/>
    <mergeCell ref="B3:D3"/>
  </mergeCells>
  <hyperlinks>
    <hyperlink ref="B10" r:id="rId1" xr:uid="{8A023936-ED66-47A4-AD22-1B2E1E6E09C0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9"/>
  <sheetViews>
    <sheetView showGridLines="0" showRowColHeaders="0" topLeftCell="A34" zoomScale="120" zoomScaleNormal="120" workbookViewId="0">
      <selection activeCell="B14" sqref="B14"/>
    </sheetView>
  </sheetViews>
  <sheetFormatPr defaultColWidth="0" defaultRowHeight="0" customHeight="1" zeroHeight="1"/>
  <cols>
    <col min="1" max="1" width="2.42578125" customWidth="1"/>
    <col min="2" max="2" width="147.42578125" customWidth="1"/>
    <col min="3" max="3" width="9.140625" customWidth="1"/>
    <col min="4" max="4" width="9.28515625" customWidth="1"/>
    <col min="5" max="5" width="3.28515625" customWidth="1"/>
    <col min="6" max="13" width="0" hidden="1" customWidth="1"/>
    <col min="14" max="16384" width="9.140625" hidden="1"/>
  </cols>
  <sheetData>
    <row r="1" spans="2:13" ht="15"/>
    <row r="2" spans="2:13" ht="34.5">
      <c r="B2" s="109" t="s">
        <v>153</v>
      </c>
      <c r="C2" s="99"/>
      <c r="D2" s="99"/>
      <c r="E2" s="99"/>
    </row>
    <row r="3" spans="2:13" ht="26.25" customHeight="1">
      <c r="B3" s="14" t="s">
        <v>96</v>
      </c>
    </row>
    <row r="4" spans="2:13" ht="33.75" customHeight="1">
      <c r="B4" s="108" t="s">
        <v>101</v>
      </c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</row>
    <row r="5" spans="2:13" ht="12" customHeight="1">
      <c r="B5" s="17"/>
    </row>
    <row r="6" spans="2:13" ht="24.75" customHeight="1">
      <c r="B6" s="18" t="s">
        <v>100</v>
      </c>
    </row>
    <row r="7" spans="2:13" ht="6" customHeight="1">
      <c r="B7" s="19"/>
    </row>
    <row r="8" spans="2:13" ht="21">
      <c r="B8" s="23" t="s">
        <v>102</v>
      </c>
    </row>
    <row r="9" spans="2:13" ht="20.25" customHeight="1">
      <c r="B9" s="24" t="s">
        <v>103</v>
      </c>
    </row>
    <row r="10" spans="2:13" ht="9" customHeight="1">
      <c r="B10" s="19"/>
    </row>
    <row r="11" spans="2:13" ht="48" customHeight="1">
      <c r="B11" s="18" t="s">
        <v>104</v>
      </c>
    </row>
    <row r="12" spans="2:13" ht="63">
      <c r="B12" s="27" t="s">
        <v>150</v>
      </c>
    </row>
    <row r="13" spans="2:13" ht="15">
      <c r="B13" s="6"/>
    </row>
    <row r="14" spans="2:13" ht="42">
      <c r="B14" s="20" t="s">
        <v>105</v>
      </c>
    </row>
    <row r="15" spans="2:13" ht="18.75">
      <c r="B15" s="28" t="s">
        <v>97</v>
      </c>
    </row>
    <row r="16" spans="2:13" ht="15"/>
    <row r="17" spans="2:2" ht="42">
      <c r="B17" s="27" t="s">
        <v>110</v>
      </c>
    </row>
    <row r="18" spans="2:2" ht="15"/>
    <row r="19" spans="2:2" ht="42">
      <c r="B19" s="20" t="s">
        <v>130</v>
      </c>
    </row>
    <row r="20" spans="2:2" ht="9" customHeight="1">
      <c r="B20" s="21"/>
    </row>
    <row r="21" spans="2:2" ht="42">
      <c r="B21" s="107" t="s">
        <v>152</v>
      </c>
    </row>
    <row r="22" spans="2:2" ht="11.25" customHeight="1">
      <c r="B22" s="20"/>
    </row>
    <row r="23" spans="2:2" ht="11.25" customHeight="1">
      <c r="B23" s="133" t="s">
        <v>151</v>
      </c>
    </row>
    <row r="24" spans="2:2" ht="11.25" customHeight="1">
      <c r="B24" s="133"/>
    </row>
    <row r="25" spans="2:2" ht="11.25" customHeight="1">
      <c r="B25" s="133"/>
    </row>
    <row r="26" spans="2:2" ht="11.25" customHeight="1">
      <c r="B26" s="133"/>
    </row>
    <row r="27" spans="2:2" ht="11.25" customHeight="1" thickBot="1">
      <c r="B27" s="20"/>
    </row>
    <row r="28" spans="2:2" ht="26.25" customHeight="1" thickBot="1">
      <c r="B28" s="65" t="s">
        <v>114</v>
      </c>
    </row>
    <row r="29" spans="2:2" ht="9.75" customHeight="1" thickBot="1">
      <c r="B29" s="20"/>
    </row>
    <row r="30" spans="2:2" ht="21.75" thickBot="1">
      <c r="B30" s="64" t="s">
        <v>115</v>
      </c>
    </row>
    <row r="31" spans="2:2" ht="21">
      <c r="B31" s="20"/>
    </row>
    <row r="32" spans="2:2" ht="21">
      <c r="B32" s="20"/>
    </row>
    <row r="33" spans="2:2" ht="21.75" thickBot="1">
      <c r="B33" s="20"/>
    </row>
    <row r="34" spans="2:2" ht="21.75" thickBot="1">
      <c r="B34" s="64" t="s">
        <v>116</v>
      </c>
    </row>
    <row r="35" spans="2:2" ht="21">
      <c r="B35" s="20"/>
    </row>
    <row r="36" spans="2:2" ht="21">
      <c r="B36" s="20"/>
    </row>
    <row r="37" spans="2:2" ht="21">
      <c r="B37" s="20"/>
    </row>
    <row r="38" spans="2:2" ht="21">
      <c r="B38" s="20"/>
    </row>
    <row r="39" spans="2:2" ht="21.75" thickBot="1">
      <c r="B39" s="20"/>
    </row>
    <row r="40" spans="2:2" ht="21.75" thickBot="1">
      <c r="B40" s="64" t="s">
        <v>117</v>
      </c>
    </row>
    <row r="41" spans="2:2" ht="21">
      <c r="B41" s="20"/>
    </row>
    <row r="42" spans="2:2" ht="21">
      <c r="B42" s="20"/>
    </row>
    <row r="43" spans="2:2" ht="21">
      <c r="B43" s="20"/>
    </row>
    <row r="44" spans="2:2" ht="21">
      <c r="B44" s="20"/>
    </row>
    <row r="45" spans="2:2" ht="21">
      <c r="B45" s="20"/>
    </row>
    <row r="46" spans="2:2" ht="21">
      <c r="B46" s="20"/>
    </row>
    <row r="47" spans="2:2" ht="21">
      <c r="B47" s="20"/>
    </row>
    <row r="48" spans="2:2" ht="21">
      <c r="B48" s="20"/>
    </row>
    <row r="49" spans="2:2" ht="21">
      <c r="B49" s="20"/>
    </row>
    <row r="50" spans="2:2" ht="21">
      <c r="B50" s="20"/>
    </row>
    <row r="51" spans="2:2" ht="21">
      <c r="B51" s="20"/>
    </row>
    <row r="52" spans="2:2" ht="21">
      <c r="B52" s="20"/>
    </row>
    <row r="53" spans="2:2" ht="21">
      <c r="B53" s="20"/>
    </row>
    <row r="54" spans="2:2" ht="21">
      <c r="B54" s="20"/>
    </row>
    <row r="55" spans="2:2" ht="21">
      <c r="B55" s="20"/>
    </row>
    <row r="56" spans="2:2" ht="21">
      <c r="B56" s="20"/>
    </row>
    <row r="57" spans="2:2" ht="21">
      <c r="B57" s="20"/>
    </row>
    <row r="58" spans="2:2" ht="21">
      <c r="B58" s="20"/>
    </row>
    <row r="59" spans="2:2" ht="15">
      <c r="B59" s="22"/>
    </row>
  </sheetData>
  <sheetProtection algorithmName="SHA-512" hashValue="z9qo6i61ROi8TZfo4Sr++OAhwPXc3cmsRnhWRdHijGA2q+gjw0MmZbV/t/3piq/YdtkzS4oBwig3A76p6fQGWA==" saltValue="0lEaXTooNj7npRUhXPkv4Q==" spinCount="100000" sheet="1" objects="1" scenarios="1" formatCells="0" formatColumns="0" formatRows="0"/>
  <mergeCells count="1">
    <mergeCell ref="B23:B2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79815-5CD8-4C6E-B3F0-2F30E0794300}">
  <dimension ref="A1:V25"/>
  <sheetViews>
    <sheetView showGridLines="0" zoomScaleNormal="100" workbookViewId="0">
      <selection activeCell="K13" sqref="K13"/>
    </sheetView>
  </sheetViews>
  <sheetFormatPr defaultRowHeight="15"/>
  <cols>
    <col min="2" max="2" width="4.5703125" customWidth="1"/>
    <col min="3" max="3" width="18.140625" customWidth="1"/>
    <col min="4" max="4" width="22" customWidth="1"/>
    <col min="5" max="5" width="14.5703125" customWidth="1"/>
    <col min="6" max="6" width="8.5703125" customWidth="1"/>
    <col min="7" max="7" width="8.5703125" style="90" customWidth="1"/>
    <col min="8" max="8" width="16.42578125" bestFit="1" customWidth="1"/>
    <col min="9" max="9" width="10.85546875" bestFit="1" customWidth="1"/>
    <col min="10" max="10" width="42.85546875" style="90" customWidth="1"/>
    <col min="11" max="11" width="17.140625" bestFit="1" customWidth="1"/>
    <col min="12" max="12" width="12.28515625" bestFit="1" customWidth="1"/>
    <col min="15" max="15" width="9.140625" style="89"/>
    <col min="16" max="16" width="14.7109375" style="89" customWidth="1"/>
    <col min="17" max="20" width="9.140625" style="89"/>
  </cols>
  <sheetData>
    <row r="1" spans="1:22">
      <c r="U1" s="89"/>
      <c r="V1" s="89"/>
    </row>
    <row r="2" spans="1:22" ht="34.5">
      <c r="A2" s="135" t="s">
        <v>143</v>
      </c>
      <c r="B2" s="135"/>
      <c r="C2" s="135"/>
      <c r="D2" s="135"/>
      <c r="E2" s="99"/>
      <c r="F2" s="99"/>
      <c r="G2" s="92"/>
    </row>
    <row r="6" spans="1:22" ht="18">
      <c r="D6" s="134" t="s">
        <v>134</v>
      </c>
      <c r="E6" s="134"/>
      <c r="H6" s="98" t="s">
        <v>135</v>
      </c>
      <c r="I6" s="98"/>
      <c r="J6" s="97"/>
    </row>
    <row r="7" spans="1:22" ht="18">
      <c r="D7" s="79"/>
      <c r="E7" s="79"/>
      <c r="F7" s="82"/>
      <c r="G7" s="93"/>
    </row>
    <row r="8" spans="1:22" ht="15.75">
      <c r="D8" s="105" t="s">
        <v>106</v>
      </c>
      <c r="E8" s="105" t="s">
        <v>144</v>
      </c>
      <c r="F8" s="82"/>
      <c r="G8" s="93"/>
      <c r="K8" s="102" t="s">
        <v>136</v>
      </c>
      <c r="L8" s="103"/>
    </row>
    <row r="9" spans="1:22" ht="15.75">
      <c r="D9" s="142" t="str">
        <f>IF('Contas e Origens'!H8="","",'Contas e Origens'!H8)</f>
        <v>Dinheiro</v>
      </c>
      <c r="E9" s="143">
        <f ca="1">'Fluxo Mensal'!Z113</f>
        <v>15000</v>
      </c>
      <c r="F9" s="82"/>
      <c r="G9" s="93"/>
      <c r="H9" s="80" t="s">
        <v>141</v>
      </c>
      <c r="I9" s="91">
        <f ca="1">SUMIFS(Lançamentos!W:W,Lançamentos!B:B,"&gt;="&amp;$K$9,Lançamentos!B:B,"&lt;="&amp;$K$12)</f>
        <v>0</v>
      </c>
      <c r="K9" s="106">
        <v>43525</v>
      </c>
      <c r="L9" s="104"/>
    </row>
    <row r="10" spans="1:22" ht="15.75">
      <c r="D10" s="144" t="str">
        <f>IF('Contas e Origens'!H9="","",'Contas e Origens'!H9)</f>
        <v>Bradesco</v>
      </c>
      <c r="E10" s="145">
        <f ca="1">'Fluxo Mensal'!Z114</f>
        <v>0</v>
      </c>
      <c r="F10" s="82"/>
      <c r="G10" s="93"/>
      <c r="H10" s="80" t="s">
        <v>142</v>
      </c>
      <c r="I10" s="91">
        <f ca="1">SUMIFS(Lançamentos!X:X,Lançamentos!B:B,"&gt;="&amp;$K$9,Lançamentos!B:B,"&lt;="&amp;$K$12)</f>
        <v>0</v>
      </c>
      <c r="K10" s="103"/>
      <c r="L10" s="104"/>
    </row>
    <row r="11" spans="1:22" ht="15.75">
      <c r="D11" s="142" t="str">
        <f>IF('Contas e Origens'!H10="","",'Contas e Origens'!H10)</f>
        <v>XP Investimentos</v>
      </c>
      <c r="E11" s="143">
        <f ca="1">'Fluxo Mensal'!Z115</f>
        <v>0</v>
      </c>
      <c r="F11" s="82"/>
      <c r="G11" s="93"/>
      <c r="K11" s="102" t="s">
        <v>137</v>
      </c>
      <c r="L11" s="104"/>
    </row>
    <row r="12" spans="1:22" ht="15.75">
      <c r="D12" s="144" t="str">
        <f>IF('Contas e Origens'!H11="","",'Contas e Origens'!H11)</f>
        <v>CDB Bradesco</v>
      </c>
      <c r="E12" s="145">
        <f ca="1">'Fluxo Mensal'!Z116</f>
        <v>0</v>
      </c>
      <c r="F12" s="82"/>
      <c r="G12" s="93"/>
      <c r="K12" s="106">
        <v>43554</v>
      </c>
      <c r="L12" s="104"/>
    </row>
    <row r="13" spans="1:22" ht="15.75">
      <c r="D13" s="142" t="str">
        <f>IF('Contas e Origens'!H12="","",'Contas e Origens'!H12)</f>
        <v/>
      </c>
      <c r="E13" s="143">
        <f ca="1">'Fluxo Mensal'!Z117</f>
        <v>0</v>
      </c>
      <c r="F13" s="82"/>
      <c r="G13" s="93"/>
      <c r="K13" s="103"/>
      <c r="L13" s="104"/>
    </row>
    <row r="14" spans="1:22" ht="15.75">
      <c r="D14" s="144" t="str">
        <f>IF('Contas e Origens'!H13="","",'Contas e Origens'!H13)</f>
        <v/>
      </c>
      <c r="E14" s="145">
        <f ca="1">'Fluxo Mensal'!Z118</f>
        <v>0</v>
      </c>
      <c r="F14" s="82"/>
      <c r="G14" s="93"/>
      <c r="K14" s="103"/>
      <c r="L14" s="103"/>
    </row>
    <row r="15" spans="1:22" ht="16.5" thickBot="1">
      <c r="D15" s="146" t="str">
        <f>IF('Contas e Origens'!H14="","",'Contas e Origens'!H14)</f>
        <v/>
      </c>
      <c r="E15" s="147">
        <f>'Fluxo Mensal'!Z119</f>
        <v>0</v>
      </c>
      <c r="F15" s="82"/>
      <c r="G15" s="93"/>
      <c r="K15" s="148" t="s">
        <v>138</v>
      </c>
      <c r="L15" s="148" t="s">
        <v>139</v>
      </c>
    </row>
    <row r="16" spans="1:22" ht="15.75">
      <c r="K16" s="149">
        <f ca="1">I9</f>
        <v>0</v>
      </c>
      <c r="L16" s="150">
        <f>COUNTIFS(Lançamentos!W:W,"&gt;0",Lançamentos!$B:$B,"&gt;="&amp;$K$9,Lançamentos!$B:$B,"&lt;="&amp;$K$12)</f>
        <v>0</v>
      </c>
    </row>
    <row r="17" spans="4:12" ht="18.75">
      <c r="D17" s="121" t="s">
        <v>111</v>
      </c>
      <c r="E17" s="122">
        <f ca="1">SUM(E9:E16)</f>
        <v>15000</v>
      </c>
      <c r="K17" s="151"/>
      <c r="L17" s="151"/>
    </row>
    <row r="18" spans="4:12" ht="15.75">
      <c r="K18" s="148" t="s">
        <v>140</v>
      </c>
      <c r="L18" s="148" t="s">
        <v>139</v>
      </c>
    </row>
    <row r="19" spans="4:12" ht="15.75">
      <c r="K19" s="152">
        <f ca="1">I10</f>
        <v>0</v>
      </c>
      <c r="L19" s="153">
        <f>COUNTIFS(Lançamentos!X:X,"&gt;0",Lançamentos!$B:$B,"&gt;="&amp;$K$9,Lançamentos!$B:$B,"&lt;="&amp;$K$12)</f>
        <v>0</v>
      </c>
    </row>
    <row r="20" spans="4:12" ht="15.75">
      <c r="K20" s="154"/>
      <c r="L20" s="154"/>
    </row>
    <row r="22" spans="4:12" ht="15.75">
      <c r="D22" s="81"/>
      <c r="E22" s="94"/>
      <c r="F22" s="94"/>
      <c r="G22" s="94"/>
    </row>
    <row r="23" spans="4:12">
      <c r="D23" s="95"/>
      <c r="E23" s="96"/>
      <c r="F23" s="96"/>
      <c r="G23" s="96"/>
    </row>
    <row r="24" spans="4:12">
      <c r="D24" s="95"/>
      <c r="E24" s="96"/>
      <c r="F24" s="96"/>
      <c r="G24" s="96"/>
    </row>
    <row r="25" spans="4:12">
      <c r="D25" s="95"/>
      <c r="E25" s="96"/>
      <c r="F25" s="96"/>
      <c r="G25" s="96"/>
    </row>
  </sheetData>
  <sheetProtection algorithmName="SHA-512" hashValue="auQ/HiF+LB7YfkiNsCXjO3Yx9lLqKxM5+cha3rjvdogcbZe3ztdxq0MWLubNXbZM16xnIcgo4pmIO606L/ydxw==" saltValue="+oJzhjUXhLufX2JA4uAIvg==" spinCount="100000" sheet="1" objects="1" scenarios="1" formatCells="0" formatColumns="0" formatRows="0"/>
  <mergeCells count="2">
    <mergeCell ref="D6:E6"/>
    <mergeCell ref="A2:D2"/>
  </mergeCells>
  <pageMargins left="0.511811024" right="0.511811024" top="0.78740157499999996" bottom="0.78740157499999996" header="0.31496062000000002" footer="0.31496062000000002"/>
  <pageSetup paperSize="9" orientation="portrait" horizontalDpi="20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7871A-5F6C-4BD0-A6CA-E2DA8996D956}">
  <dimension ref="A2:H99"/>
  <sheetViews>
    <sheetView showGridLines="0" tabSelected="1" zoomScale="120" zoomScaleNormal="120" workbookViewId="0">
      <selection activeCell="B20" sqref="B20"/>
    </sheetView>
  </sheetViews>
  <sheetFormatPr defaultRowHeight="15"/>
  <cols>
    <col min="2" max="2" width="33.5703125" bestFit="1" customWidth="1"/>
    <col min="8" max="8" width="16.28515625" customWidth="1"/>
  </cols>
  <sheetData>
    <row r="2" spans="1:8" ht="34.5">
      <c r="A2" s="135" t="s">
        <v>149</v>
      </c>
      <c r="B2" s="135" t="s">
        <v>149</v>
      </c>
      <c r="C2" s="135"/>
    </row>
    <row r="6" spans="1:8">
      <c r="B6" s="67" t="s">
        <v>107</v>
      </c>
    </row>
    <row r="7" spans="1:8">
      <c r="B7" s="25"/>
      <c r="H7" s="88" t="s">
        <v>145</v>
      </c>
    </row>
    <row r="8" spans="1:8">
      <c r="B8" s="25" t="s">
        <v>108</v>
      </c>
      <c r="H8" s="116" t="s">
        <v>14</v>
      </c>
    </row>
    <row r="9" spans="1:8" ht="15.75" thickBot="1">
      <c r="B9" s="25" t="s">
        <v>109</v>
      </c>
      <c r="H9" s="204" t="s">
        <v>156</v>
      </c>
    </row>
    <row r="10" spans="1:8">
      <c r="B10" s="113" t="s">
        <v>50</v>
      </c>
      <c r="H10" s="204" t="s">
        <v>157</v>
      </c>
    </row>
    <row r="11" spans="1:8">
      <c r="B11" s="114" t="s">
        <v>38</v>
      </c>
      <c r="H11" s="204" t="s">
        <v>158</v>
      </c>
    </row>
    <row r="12" spans="1:8">
      <c r="B12" s="114" t="s">
        <v>51</v>
      </c>
      <c r="H12" s="204"/>
    </row>
    <row r="13" spans="1:8">
      <c r="B13" s="155" t="s">
        <v>52</v>
      </c>
      <c r="H13" s="204"/>
    </row>
    <row r="14" spans="1:8" ht="15.75" thickBot="1">
      <c r="B14" s="155" t="s">
        <v>53</v>
      </c>
      <c r="H14" s="205"/>
    </row>
    <row r="15" spans="1:8">
      <c r="B15" s="155"/>
    </row>
    <row r="16" spans="1:8">
      <c r="B16" s="155"/>
    </row>
    <row r="17" spans="2:2">
      <c r="B17" s="155"/>
    </row>
    <row r="18" spans="2:2">
      <c r="B18" s="155"/>
    </row>
    <row r="19" spans="2:2">
      <c r="B19" s="155"/>
    </row>
    <row r="20" spans="2:2">
      <c r="B20" s="115" t="s">
        <v>54</v>
      </c>
    </row>
    <row r="21" spans="2:2">
      <c r="B21" s="115" t="s">
        <v>74</v>
      </c>
    </row>
    <row r="22" spans="2:2">
      <c r="B22" s="114" t="s">
        <v>3</v>
      </c>
    </row>
    <row r="23" spans="2:2">
      <c r="B23" s="114" t="s">
        <v>4</v>
      </c>
    </row>
    <row r="24" spans="2:2">
      <c r="B24" s="155" t="s">
        <v>55</v>
      </c>
    </row>
    <row r="25" spans="2:2">
      <c r="B25" s="155" t="s">
        <v>5</v>
      </c>
    </row>
    <row r="26" spans="2:2">
      <c r="B26" s="155" t="s">
        <v>56</v>
      </c>
    </row>
    <row r="27" spans="2:2">
      <c r="B27" s="155" t="s">
        <v>57</v>
      </c>
    </row>
    <row r="28" spans="2:2">
      <c r="B28" s="155" t="s">
        <v>58</v>
      </c>
    </row>
    <row r="29" spans="2:2">
      <c r="B29" s="155" t="s">
        <v>82</v>
      </c>
    </row>
    <row r="30" spans="2:2">
      <c r="B30" s="155" t="s">
        <v>13</v>
      </c>
    </row>
    <row r="31" spans="2:2">
      <c r="B31" s="155" t="s">
        <v>59</v>
      </c>
    </row>
    <row r="32" spans="2:2">
      <c r="B32" s="155" t="s">
        <v>83</v>
      </c>
    </row>
    <row r="33" spans="2:2">
      <c r="B33" s="155"/>
    </row>
    <row r="34" spans="2:2">
      <c r="B34" s="155"/>
    </row>
    <row r="35" spans="2:2">
      <c r="B35" s="155" t="s">
        <v>87</v>
      </c>
    </row>
    <row r="36" spans="2:2">
      <c r="B36" s="155"/>
    </row>
    <row r="37" spans="2:2">
      <c r="B37" s="157" t="s">
        <v>75</v>
      </c>
    </row>
    <row r="38" spans="2:2">
      <c r="B38" s="156" t="s">
        <v>60</v>
      </c>
    </row>
    <row r="39" spans="2:2">
      <c r="B39" s="156" t="s">
        <v>61</v>
      </c>
    </row>
    <row r="40" spans="2:2">
      <c r="B40" s="156" t="s">
        <v>84</v>
      </c>
    </row>
    <row r="41" spans="2:2">
      <c r="B41" s="156" t="s">
        <v>85</v>
      </c>
    </row>
    <row r="42" spans="2:2">
      <c r="B42" s="156"/>
    </row>
    <row r="43" spans="2:2">
      <c r="B43" s="156"/>
    </row>
    <row r="44" spans="2:2">
      <c r="B44" s="156" t="s">
        <v>86</v>
      </c>
    </row>
    <row r="45" spans="2:2">
      <c r="B45" s="156"/>
    </row>
    <row r="46" spans="2:2">
      <c r="B46" s="157" t="s">
        <v>76</v>
      </c>
    </row>
    <row r="47" spans="2:2">
      <c r="B47" s="156" t="s">
        <v>62</v>
      </c>
    </row>
    <row r="48" spans="2:2">
      <c r="B48" s="156" t="s">
        <v>63</v>
      </c>
    </row>
    <row r="49" spans="2:2">
      <c r="B49" s="156" t="s">
        <v>64</v>
      </c>
    </row>
    <row r="50" spans="2:2">
      <c r="B50" s="156" t="s">
        <v>65</v>
      </c>
    </row>
    <row r="51" spans="2:2">
      <c r="B51" s="156" t="s">
        <v>88</v>
      </c>
    </row>
    <row r="52" spans="2:2">
      <c r="B52" s="156" t="s">
        <v>6</v>
      </c>
    </row>
    <row r="53" spans="2:2">
      <c r="B53" s="156"/>
    </row>
    <row r="54" spans="2:2">
      <c r="B54" s="156"/>
    </row>
    <row r="55" spans="2:2">
      <c r="B55" s="156" t="s">
        <v>89</v>
      </c>
    </row>
    <row r="56" spans="2:2">
      <c r="B56" s="156"/>
    </row>
    <row r="57" spans="2:2">
      <c r="B57" s="157" t="s">
        <v>77</v>
      </c>
    </row>
    <row r="58" spans="2:2">
      <c r="B58" s="156" t="s">
        <v>7</v>
      </c>
    </row>
    <row r="59" spans="2:2">
      <c r="B59" s="156" t="s">
        <v>8</v>
      </c>
    </row>
    <row r="60" spans="2:2">
      <c r="B60" s="156" t="s">
        <v>9</v>
      </c>
    </row>
    <row r="61" spans="2:2">
      <c r="B61" s="156"/>
    </row>
    <row r="62" spans="2:2">
      <c r="B62" s="156"/>
    </row>
    <row r="63" spans="2:2">
      <c r="B63" s="156" t="s">
        <v>90</v>
      </c>
    </row>
    <row r="64" spans="2:2">
      <c r="B64" s="156"/>
    </row>
    <row r="65" spans="2:2">
      <c r="B65" s="157" t="s">
        <v>78</v>
      </c>
    </row>
    <row r="66" spans="2:2">
      <c r="B66" s="156" t="s">
        <v>66</v>
      </c>
    </row>
    <row r="67" spans="2:2">
      <c r="B67" s="156" t="s">
        <v>81</v>
      </c>
    </row>
    <row r="68" spans="2:2">
      <c r="B68" s="156" t="s">
        <v>67</v>
      </c>
    </row>
    <row r="69" spans="2:2">
      <c r="B69" s="156" t="s">
        <v>91</v>
      </c>
    </row>
    <row r="70" spans="2:2">
      <c r="B70" s="156" t="s">
        <v>92</v>
      </c>
    </row>
    <row r="71" spans="2:2">
      <c r="B71" s="156" t="s">
        <v>94</v>
      </c>
    </row>
    <row r="72" spans="2:2">
      <c r="B72" s="156"/>
    </row>
    <row r="73" spans="2:2">
      <c r="B73" s="156"/>
    </row>
    <row r="74" spans="2:2">
      <c r="B74" s="157" t="s">
        <v>79</v>
      </c>
    </row>
    <row r="75" spans="2:2">
      <c r="B75" s="156" t="s">
        <v>10</v>
      </c>
    </row>
    <row r="76" spans="2:2">
      <c r="B76" s="156" t="s">
        <v>11</v>
      </c>
    </row>
    <row r="77" spans="2:2">
      <c r="B77" s="156" t="s">
        <v>68</v>
      </c>
    </row>
    <row r="78" spans="2:2">
      <c r="B78" s="156" t="s">
        <v>69</v>
      </c>
    </row>
    <row r="79" spans="2:2">
      <c r="B79" s="156" t="s">
        <v>70</v>
      </c>
    </row>
    <row r="80" spans="2:2">
      <c r="B80" s="156" t="s">
        <v>71</v>
      </c>
    </row>
    <row r="81" spans="2:2">
      <c r="B81" s="156" t="s">
        <v>72</v>
      </c>
    </row>
    <row r="82" spans="2:2">
      <c r="B82" s="156"/>
    </row>
    <row r="83" spans="2:2">
      <c r="B83" s="156"/>
    </row>
    <row r="84" spans="2:2">
      <c r="B84" s="156" t="s">
        <v>93</v>
      </c>
    </row>
    <row r="85" spans="2:2">
      <c r="B85" s="156"/>
    </row>
    <row r="86" spans="2:2">
      <c r="B86" s="157" t="s">
        <v>80</v>
      </c>
    </row>
    <row r="87" spans="2:2">
      <c r="B87" s="156" t="s">
        <v>12</v>
      </c>
    </row>
    <row r="88" spans="2:2">
      <c r="B88" s="156" t="s">
        <v>73</v>
      </c>
    </row>
    <row r="89" spans="2:2">
      <c r="B89" s="156" t="s">
        <v>39</v>
      </c>
    </row>
    <row r="90" spans="2:2">
      <c r="B90" s="158"/>
    </row>
    <row r="91" spans="2:2">
      <c r="B91" s="158"/>
    </row>
    <row r="92" spans="2:2" ht="15.75" thickBot="1">
      <c r="B92" s="159"/>
    </row>
    <row r="93" spans="2:2">
      <c r="B93" s="157" t="s">
        <v>159</v>
      </c>
    </row>
    <row r="94" spans="2:2">
      <c r="B94" s="156" t="s">
        <v>164</v>
      </c>
    </row>
    <row r="95" spans="2:2">
      <c r="B95" s="156" t="s">
        <v>161</v>
      </c>
    </row>
    <row r="96" spans="2:2">
      <c r="B96" s="156" t="s">
        <v>163</v>
      </c>
    </row>
    <row r="97" spans="2:2">
      <c r="B97" s="158" t="s">
        <v>162</v>
      </c>
    </row>
    <row r="98" spans="2:2">
      <c r="B98" s="158" t="s">
        <v>160</v>
      </c>
    </row>
    <row r="99" spans="2:2" ht="15.75" thickBot="1">
      <c r="B99" s="159"/>
    </row>
  </sheetData>
  <sheetProtection algorithmName="SHA-512" hashValue="GDrJbCay6e8SOf2OlUYCJ41GbsNyGZsReIPES9Q7hcLpjoDViDReUKTx+PUtwLwh2fen48BLU0JXZRpD2tQlFg==" saltValue="E8OzAhzakNlfTxzGjxpjLg==" spinCount="100000" sheet="1" formatCells="0" formatColumns="0" formatRows="0" selectLockedCells="1"/>
  <mergeCells count="1">
    <mergeCell ref="A2:C2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2"/>
  <dimension ref="A3:AK7050"/>
  <sheetViews>
    <sheetView showGridLines="0" zoomScale="110" zoomScaleNormal="110" workbookViewId="0">
      <pane ySplit="7" topLeftCell="A8" activePane="bottomLeft" state="frozen"/>
      <selection pane="bottomLeft" activeCell="C10" sqref="C10"/>
    </sheetView>
  </sheetViews>
  <sheetFormatPr defaultColWidth="9.140625" defaultRowHeight="15"/>
  <cols>
    <col min="1" max="1" width="2.28515625" customWidth="1"/>
    <col min="2" max="2" width="14.140625" style="5" customWidth="1"/>
    <col min="3" max="3" width="37.7109375" bestFit="1" customWidth="1"/>
    <col min="4" max="4" width="31.85546875" customWidth="1"/>
    <col min="5" max="5" width="15" style="1" bestFit="1" customWidth="1"/>
    <col min="6" max="6" width="16.7109375" customWidth="1"/>
    <col min="7" max="7" width="12.7109375" bestFit="1" customWidth="1"/>
    <col min="8" max="8" width="16.7109375" customWidth="1"/>
    <col min="9" max="9" width="20.42578125" bestFit="1" customWidth="1"/>
    <col min="10" max="10" width="41.7109375" bestFit="1" customWidth="1"/>
    <col min="11" max="11" width="7.28515625" style="3" hidden="1" customWidth="1"/>
    <col min="12" max="12" width="9.140625" hidden="1" customWidth="1"/>
    <col min="13" max="13" width="25.85546875" hidden="1" customWidth="1"/>
    <col min="14" max="14" width="6.28515625" hidden="1" customWidth="1"/>
    <col min="15" max="15" width="15.28515625" hidden="1" customWidth="1"/>
    <col min="16" max="16" width="7.7109375" hidden="1" customWidth="1"/>
    <col min="17" max="17" width="15.42578125" hidden="1" customWidth="1"/>
    <col min="18" max="22" width="9.140625" hidden="1" customWidth="1"/>
    <col min="23" max="23" width="19.85546875" hidden="1" customWidth="1"/>
    <col min="24" max="24" width="19" hidden="1" customWidth="1"/>
    <col min="25" max="25" width="5.5703125" hidden="1" customWidth="1"/>
    <col min="26" max="35" width="0" hidden="1" customWidth="1"/>
  </cols>
  <sheetData>
    <row r="3" spans="2:24">
      <c r="B3"/>
    </row>
    <row r="4" spans="2:24" ht="33.75">
      <c r="B4" s="112" t="s">
        <v>155</v>
      </c>
    </row>
    <row r="5" spans="2:24" ht="15.75" thickBot="1">
      <c r="B5"/>
    </row>
    <row r="6" spans="2:24" ht="15.75" thickBot="1">
      <c r="B6" s="63">
        <f ca="1">TODAY()</f>
        <v>43626</v>
      </c>
      <c r="I6" s="1"/>
    </row>
    <row r="7" spans="2:24">
      <c r="B7" s="68" t="s">
        <v>0</v>
      </c>
      <c r="C7" s="69" t="s">
        <v>1</v>
      </c>
      <c r="D7" s="70" t="s">
        <v>2</v>
      </c>
      <c r="E7" s="100" t="s">
        <v>141</v>
      </c>
      <c r="F7" s="71" t="s">
        <v>148</v>
      </c>
      <c r="G7" s="86" t="s">
        <v>142</v>
      </c>
      <c r="H7" s="72" t="s">
        <v>16</v>
      </c>
      <c r="I7" s="73" t="s">
        <v>37</v>
      </c>
      <c r="J7" s="69" t="s">
        <v>15</v>
      </c>
      <c r="K7"/>
      <c r="W7" s="73" t="s">
        <v>146</v>
      </c>
      <c r="X7" s="73" t="s">
        <v>147</v>
      </c>
    </row>
    <row r="8" spans="2:24">
      <c r="B8" s="175">
        <v>43556</v>
      </c>
      <c r="C8" s="176" t="s">
        <v>38</v>
      </c>
      <c r="D8" s="177" t="s">
        <v>166</v>
      </c>
      <c r="E8" s="178">
        <v>20000</v>
      </c>
      <c r="F8" s="179">
        <v>15000</v>
      </c>
      <c r="G8" s="180"/>
      <c r="H8" s="181"/>
      <c r="I8" s="182" t="s">
        <v>14</v>
      </c>
      <c r="J8" s="176"/>
      <c r="K8"/>
      <c r="W8">
        <f>IF(E8=0,"",IF(E8&gt;F8,E8-F8,""))</f>
        <v>5000</v>
      </c>
      <c r="X8" t="str">
        <f>IF(G8=0,"",IF(G8&gt;H8,G8-H8,""))</f>
        <v/>
      </c>
    </row>
    <row r="9" spans="2:24">
      <c r="B9" s="175"/>
      <c r="C9" s="176"/>
      <c r="D9" s="177"/>
      <c r="E9" s="178"/>
      <c r="F9" s="179"/>
      <c r="G9" s="180"/>
      <c r="H9" s="181"/>
      <c r="I9" s="182"/>
      <c r="J9" s="176"/>
      <c r="K9"/>
      <c r="P9" s="87" t="s">
        <v>144</v>
      </c>
      <c r="W9" t="str">
        <f t="shared" ref="W9:W71" si="0">IF(E9=0,"",IF(E9&gt;F9,E9-F9,""))</f>
        <v/>
      </c>
      <c r="X9" t="str">
        <f t="shared" ref="X9:X71" si="1">IF(G9=0,"",IF(G9&gt;H9,G9-H9,""))</f>
        <v/>
      </c>
    </row>
    <row r="10" spans="2:24">
      <c r="B10" s="175"/>
      <c r="C10" s="176"/>
      <c r="D10" s="177"/>
      <c r="E10" s="178"/>
      <c r="F10" s="179"/>
      <c r="G10" s="180"/>
      <c r="H10" s="181"/>
      <c r="I10" s="182"/>
      <c r="J10" s="176"/>
      <c r="K10"/>
      <c r="P10" s="84">
        <f ca="1">'Fluxo Mensal'!Z113</f>
        <v>15000</v>
      </c>
      <c r="W10" t="str">
        <f t="shared" si="0"/>
        <v/>
      </c>
      <c r="X10" t="str">
        <f t="shared" si="1"/>
        <v/>
      </c>
    </row>
    <row r="11" spans="2:24">
      <c r="B11" s="175"/>
      <c r="C11" s="176"/>
      <c r="D11" s="177"/>
      <c r="E11" s="178"/>
      <c r="F11" s="179"/>
      <c r="G11" s="180"/>
      <c r="H11" s="181"/>
      <c r="I11" s="182"/>
      <c r="J11" s="176"/>
      <c r="K11"/>
      <c r="P11" s="83">
        <f ca="1">'Fluxo Mensal'!Z114</f>
        <v>0</v>
      </c>
      <c r="W11" t="str">
        <f t="shared" si="0"/>
        <v/>
      </c>
      <c r="X11" t="str">
        <f t="shared" si="1"/>
        <v/>
      </c>
    </row>
    <row r="12" spans="2:24">
      <c r="B12" s="175"/>
      <c r="C12" s="176"/>
      <c r="D12" s="177"/>
      <c r="E12" s="178"/>
      <c r="F12" s="179"/>
      <c r="G12" s="180"/>
      <c r="H12" s="181"/>
      <c r="I12" s="182"/>
      <c r="J12" s="176"/>
      <c r="K12"/>
      <c r="P12" s="84">
        <f ca="1">'Fluxo Mensal'!Z115</f>
        <v>0</v>
      </c>
      <c r="W12" t="str">
        <f t="shared" si="0"/>
        <v/>
      </c>
      <c r="X12" t="str">
        <f t="shared" si="1"/>
        <v/>
      </c>
    </row>
    <row r="13" spans="2:24">
      <c r="B13" s="160"/>
      <c r="C13" s="161"/>
      <c r="D13" s="162"/>
      <c r="E13" s="163"/>
      <c r="F13" s="164"/>
      <c r="G13" s="165"/>
      <c r="H13" s="166"/>
      <c r="I13" s="167"/>
      <c r="J13" s="161"/>
      <c r="K13"/>
      <c r="P13" s="83">
        <f ca="1">'Fluxo Mensal'!Z116</f>
        <v>0</v>
      </c>
      <c r="W13" t="str">
        <f t="shared" si="0"/>
        <v/>
      </c>
      <c r="X13" t="str">
        <f t="shared" si="1"/>
        <v/>
      </c>
    </row>
    <row r="14" spans="2:24">
      <c r="B14" s="160"/>
      <c r="C14" s="161"/>
      <c r="D14" s="162"/>
      <c r="E14" s="163"/>
      <c r="F14" s="164"/>
      <c r="G14" s="165"/>
      <c r="H14" s="166"/>
      <c r="I14" s="167"/>
      <c r="J14" s="161"/>
      <c r="K14"/>
      <c r="P14" s="84">
        <f ca="1">'Fluxo Mensal'!Z117</f>
        <v>0</v>
      </c>
      <c r="W14" t="str">
        <f t="shared" si="0"/>
        <v/>
      </c>
      <c r="X14" t="str">
        <f t="shared" si="1"/>
        <v/>
      </c>
    </row>
    <row r="15" spans="2:24">
      <c r="B15" s="160"/>
      <c r="C15" s="161"/>
      <c r="D15" s="162"/>
      <c r="E15" s="163"/>
      <c r="F15" s="164"/>
      <c r="G15" s="165"/>
      <c r="H15" s="166"/>
      <c r="I15" s="167"/>
      <c r="J15" s="161"/>
      <c r="K15"/>
      <c r="P15" s="83">
        <f ca="1">'Fluxo Mensal'!Z118</f>
        <v>0</v>
      </c>
      <c r="W15" t="str">
        <f t="shared" si="0"/>
        <v/>
      </c>
      <c r="X15" t="str">
        <f t="shared" si="1"/>
        <v/>
      </c>
    </row>
    <row r="16" spans="2:24" ht="15.75" thickBot="1">
      <c r="B16" s="160"/>
      <c r="C16" s="161"/>
      <c r="D16" s="162"/>
      <c r="E16" s="163"/>
      <c r="F16" s="164"/>
      <c r="G16" s="165"/>
      <c r="H16" s="166"/>
      <c r="I16" s="167"/>
      <c r="J16" s="161"/>
      <c r="K16"/>
      <c r="P16" s="85">
        <f>'Fluxo Mensal'!Z119</f>
        <v>0</v>
      </c>
      <c r="W16" t="str">
        <f t="shared" si="0"/>
        <v/>
      </c>
      <c r="X16" t="str">
        <f t="shared" si="1"/>
        <v/>
      </c>
    </row>
    <row r="17" spans="2:24">
      <c r="B17" s="160"/>
      <c r="C17" s="161"/>
      <c r="D17" s="162"/>
      <c r="E17" s="163"/>
      <c r="F17" s="164"/>
      <c r="G17" s="165"/>
      <c r="H17" s="166"/>
      <c r="I17" s="167"/>
      <c r="J17" s="161"/>
      <c r="K17"/>
      <c r="W17" t="str">
        <f t="shared" si="0"/>
        <v/>
      </c>
      <c r="X17" t="str">
        <f t="shared" si="1"/>
        <v/>
      </c>
    </row>
    <row r="18" spans="2:24">
      <c r="B18" s="160"/>
      <c r="C18" s="161"/>
      <c r="D18" s="162"/>
      <c r="E18" s="163"/>
      <c r="F18" s="164"/>
      <c r="G18" s="165"/>
      <c r="H18" s="166"/>
      <c r="I18" s="167"/>
      <c r="J18" s="161"/>
      <c r="K18"/>
      <c r="W18" t="str">
        <f t="shared" si="0"/>
        <v/>
      </c>
      <c r="X18" t="str">
        <f t="shared" si="1"/>
        <v/>
      </c>
    </row>
    <row r="19" spans="2:24">
      <c r="B19" s="160"/>
      <c r="C19" s="161"/>
      <c r="D19" s="162"/>
      <c r="E19" s="163"/>
      <c r="F19" s="164"/>
      <c r="G19" s="165"/>
      <c r="H19" s="166"/>
      <c r="I19" s="167"/>
      <c r="J19" s="161"/>
      <c r="K19"/>
      <c r="W19" t="str">
        <f t="shared" si="0"/>
        <v/>
      </c>
      <c r="X19" t="str">
        <f t="shared" si="1"/>
        <v/>
      </c>
    </row>
    <row r="20" spans="2:24">
      <c r="B20" s="160"/>
      <c r="C20" s="161"/>
      <c r="D20" s="162"/>
      <c r="E20" s="163"/>
      <c r="F20" s="164"/>
      <c r="G20" s="165"/>
      <c r="H20" s="166"/>
      <c r="I20" s="167"/>
      <c r="J20" s="161"/>
      <c r="K20"/>
      <c r="W20" t="str">
        <f t="shared" si="0"/>
        <v/>
      </c>
      <c r="X20" t="str">
        <f t="shared" si="1"/>
        <v/>
      </c>
    </row>
    <row r="21" spans="2:24">
      <c r="B21" s="160"/>
      <c r="C21" s="161"/>
      <c r="D21" s="162"/>
      <c r="E21" s="163"/>
      <c r="F21" s="164"/>
      <c r="G21" s="165"/>
      <c r="H21" s="166"/>
      <c r="I21" s="167"/>
      <c r="J21" s="161"/>
      <c r="K21"/>
      <c r="W21" t="str">
        <f t="shared" si="0"/>
        <v/>
      </c>
      <c r="X21" t="str">
        <f t="shared" si="1"/>
        <v/>
      </c>
    </row>
    <row r="22" spans="2:24">
      <c r="B22" s="160"/>
      <c r="C22" s="161"/>
      <c r="D22" s="162"/>
      <c r="E22" s="163"/>
      <c r="F22" s="164"/>
      <c r="G22" s="165"/>
      <c r="H22" s="166"/>
      <c r="I22" s="167"/>
      <c r="J22" s="161"/>
      <c r="K22"/>
      <c r="W22" t="str">
        <f t="shared" si="0"/>
        <v/>
      </c>
      <c r="X22" t="str">
        <f t="shared" si="1"/>
        <v/>
      </c>
    </row>
    <row r="23" spans="2:24">
      <c r="B23" s="160"/>
      <c r="C23" s="161"/>
      <c r="D23" s="162"/>
      <c r="E23" s="163"/>
      <c r="F23" s="164"/>
      <c r="G23" s="165"/>
      <c r="H23" s="166"/>
      <c r="I23" s="167"/>
      <c r="J23" s="161"/>
      <c r="K23"/>
      <c r="W23" t="str">
        <f t="shared" si="0"/>
        <v/>
      </c>
      <c r="X23" t="str">
        <f t="shared" si="1"/>
        <v/>
      </c>
    </row>
    <row r="24" spans="2:24">
      <c r="B24" s="160"/>
      <c r="C24" s="161"/>
      <c r="D24" s="162"/>
      <c r="E24" s="163"/>
      <c r="F24" s="164"/>
      <c r="G24" s="165"/>
      <c r="H24" s="166"/>
      <c r="I24" s="167"/>
      <c r="J24" s="161"/>
      <c r="K24"/>
      <c r="W24" t="str">
        <f t="shared" si="0"/>
        <v/>
      </c>
      <c r="X24" t="str">
        <f t="shared" si="1"/>
        <v/>
      </c>
    </row>
    <row r="25" spans="2:24">
      <c r="B25" s="160"/>
      <c r="C25" s="161"/>
      <c r="D25" s="162"/>
      <c r="E25" s="163"/>
      <c r="F25" s="164"/>
      <c r="G25" s="165"/>
      <c r="H25" s="166"/>
      <c r="I25" s="167"/>
      <c r="J25" s="161"/>
      <c r="K25"/>
      <c r="W25" t="str">
        <f t="shared" si="0"/>
        <v/>
      </c>
      <c r="X25" t="str">
        <f t="shared" si="1"/>
        <v/>
      </c>
    </row>
    <row r="26" spans="2:24">
      <c r="B26" s="160"/>
      <c r="C26" s="161"/>
      <c r="D26" s="162"/>
      <c r="E26" s="163"/>
      <c r="F26" s="164"/>
      <c r="G26" s="165"/>
      <c r="H26" s="166"/>
      <c r="I26" s="167"/>
      <c r="J26" s="161"/>
      <c r="K26"/>
      <c r="W26" t="str">
        <f t="shared" si="0"/>
        <v/>
      </c>
      <c r="X26" t="str">
        <f t="shared" si="1"/>
        <v/>
      </c>
    </row>
    <row r="27" spans="2:24">
      <c r="B27" s="160"/>
      <c r="C27" s="161"/>
      <c r="D27" s="162"/>
      <c r="E27" s="163"/>
      <c r="F27" s="164"/>
      <c r="G27" s="165"/>
      <c r="H27" s="166"/>
      <c r="I27" s="167"/>
      <c r="J27" s="161"/>
      <c r="K27"/>
      <c r="W27" t="str">
        <f t="shared" si="0"/>
        <v/>
      </c>
      <c r="X27" t="str">
        <f t="shared" si="1"/>
        <v/>
      </c>
    </row>
    <row r="28" spans="2:24">
      <c r="B28" s="160"/>
      <c r="C28" s="161"/>
      <c r="D28" s="162"/>
      <c r="E28" s="163"/>
      <c r="F28" s="164"/>
      <c r="G28" s="165"/>
      <c r="H28" s="166"/>
      <c r="I28" s="167"/>
      <c r="J28" s="161"/>
      <c r="K28"/>
      <c r="W28" t="str">
        <f t="shared" si="0"/>
        <v/>
      </c>
      <c r="X28" t="str">
        <f t="shared" si="1"/>
        <v/>
      </c>
    </row>
    <row r="29" spans="2:24">
      <c r="B29" s="160"/>
      <c r="C29" s="161"/>
      <c r="D29" s="162"/>
      <c r="E29" s="163"/>
      <c r="F29" s="164"/>
      <c r="G29" s="165"/>
      <c r="H29" s="166"/>
      <c r="I29" s="167"/>
      <c r="J29" s="161"/>
      <c r="K29"/>
      <c r="W29" t="str">
        <f t="shared" si="0"/>
        <v/>
      </c>
      <c r="X29" t="str">
        <f t="shared" si="1"/>
        <v/>
      </c>
    </row>
    <row r="30" spans="2:24">
      <c r="B30" s="160"/>
      <c r="C30" s="161"/>
      <c r="D30" s="162"/>
      <c r="E30" s="163"/>
      <c r="F30" s="164"/>
      <c r="G30" s="165"/>
      <c r="H30" s="166"/>
      <c r="I30" s="167"/>
      <c r="J30" s="161"/>
      <c r="K30"/>
      <c r="W30" t="str">
        <f t="shared" si="0"/>
        <v/>
      </c>
      <c r="X30" t="str">
        <f t="shared" si="1"/>
        <v/>
      </c>
    </row>
    <row r="31" spans="2:24">
      <c r="B31" s="160"/>
      <c r="C31" s="161"/>
      <c r="D31" s="162"/>
      <c r="E31" s="163"/>
      <c r="F31" s="164"/>
      <c r="G31" s="165"/>
      <c r="H31" s="166"/>
      <c r="I31" s="167"/>
      <c r="J31" s="161"/>
      <c r="K31"/>
      <c r="W31" t="str">
        <f t="shared" si="0"/>
        <v/>
      </c>
      <c r="X31" t="str">
        <f t="shared" si="1"/>
        <v/>
      </c>
    </row>
    <row r="32" spans="2:24">
      <c r="B32" s="160"/>
      <c r="C32" s="161"/>
      <c r="D32" s="162"/>
      <c r="E32" s="163"/>
      <c r="F32" s="164"/>
      <c r="G32" s="165"/>
      <c r="H32" s="166"/>
      <c r="I32" s="167"/>
      <c r="J32" s="161"/>
      <c r="K32"/>
      <c r="W32" t="str">
        <f t="shared" si="0"/>
        <v/>
      </c>
      <c r="X32" t="str">
        <f t="shared" si="1"/>
        <v/>
      </c>
    </row>
    <row r="33" spans="2:24">
      <c r="B33" s="160"/>
      <c r="C33" s="161"/>
      <c r="D33" s="162"/>
      <c r="E33" s="163"/>
      <c r="F33" s="164"/>
      <c r="G33" s="165"/>
      <c r="H33" s="166"/>
      <c r="I33" s="167"/>
      <c r="J33" s="161"/>
      <c r="K33"/>
      <c r="W33" t="str">
        <f t="shared" si="0"/>
        <v/>
      </c>
      <c r="X33" t="str">
        <f t="shared" si="1"/>
        <v/>
      </c>
    </row>
    <row r="34" spans="2:24">
      <c r="B34" s="160"/>
      <c r="C34" s="161"/>
      <c r="D34" s="162"/>
      <c r="E34" s="163"/>
      <c r="F34" s="164"/>
      <c r="G34" s="165"/>
      <c r="H34" s="166"/>
      <c r="I34" s="167"/>
      <c r="J34" s="161"/>
      <c r="K34"/>
      <c r="W34" t="str">
        <f t="shared" si="0"/>
        <v/>
      </c>
      <c r="X34" t="str">
        <f t="shared" si="1"/>
        <v/>
      </c>
    </row>
    <row r="35" spans="2:24">
      <c r="B35" s="160"/>
      <c r="C35" s="161"/>
      <c r="D35" s="162"/>
      <c r="E35" s="163"/>
      <c r="F35" s="164"/>
      <c r="G35" s="165"/>
      <c r="H35" s="166"/>
      <c r="I35" s="167"/>
      <c r="J35" s="161"/>
      <c r="K35"/>
      <c r="W35" t="str">
        <f t="shared" si="0"/>
        <v/>
      </c>
      <c r="X35" t="str">
        <f t="shared" si="1"/>
        <v/>
      </c>
    </row>
    <row r="36" spans="2:24">
      <c r="B36" s="160"/>
      <c r="C36" s="161"/>
      <c r="D36" s="162"/>
      <c r="E36" s="163"/>
      <c r="F36" s="164"/>
      <c r="G36" s="165"/>
      <c r="H36" s="166"/>
      <c r="I36" s="167"/>
      <c r="J36" s="161"/>
      <c r="K36"/>
      <c r="W36" t="str">
        <f t="shared" si="0"/>
        <v/>
      </c>
      <c r="X36" t="str">
        <f t="shared" si="1"/>
        <v/>
      </c>
    </row>
    <row r="37" spans="2:24">
      <c r="B37" s="160"/>
      <c r="C37" s="161"/>
      <c r="D37" s="162"/>
      <c r="E37" s="163"/>
      <c r="F37" s="164"/>
      <c r="G37" s="165"/>
      <c r="H37" s="166"/>
      <c r="I37" s="167"/>
      <c r="J37" s="161"/>
      <c r="K37"/>
      <c r="W37" t="str">
        <f t="shared" si="0"/>
        <v/>
      </c>
      <c r="X37" t="str">
        <f t="shared" si="1"/>
        <v/>
      </c>
    </row>
    <row r="38" spans="2:24">
      <c r="B38" s="160"/>
      <c r="C38" s="161"/>
      <c r="D38" s="162"/>
      <c r="E38" s="163"/>
      <c r="F38" s="164"/>
      <c r="G38" s="165"/>
      <c r="H38" s="166"/>
      <c r="I38" s="167"/>
      <c r="J38" s="161"/>
      <c r="K38"/>
      <c r="W38" t="str">
        <f t="shared" si="0"/>
        <v/>
      </c>
      <c r="X38" t="str">
        <f t="shared" si="1"/>
        <v/>
      </c>
    </row>
    <row r="39" spans="2:24">
      <c r="B39" s="160"/>
      <c r="C39" s="161"/>
      <c r="D39" s="162"/>
      <c r="E39" s="163"/>
      <c r="F39" s="164"/>
      <c r="G39" s="165"/>
      <c r="H39" s="166"/>
      <c r="I39" s="167"/>
      <c r="J39" s="161"/>
      <c r="K39"/>
      <c r="W39" t="str">
        <f t="shared" si="0"/>
        <v/>
      </c>
      <c r="X39" t="str">
        <f t="shared" si="1"/>
        <v/>
      </c>
    </row>
    <row r="40" spans="2:24">
      <c r="B40" s="160"/>
      <c r="C40" s="161"/>
      <c r="D40" s="162"/>
      <c r="E40" s="163"/>
      <c r="F40" s="164"/>
      <c r="G40" s="165"/>
      <c r="H40" s="166"/>
      <c r="I40" s="167"/>
      <c r="J40" s="161"/>
      <c r="K40"/>
      <c r="W40" t="str">
        <f t="shared" si="0"/>
        <v/>
      </c>
      <c r="X40" t="str">
        <f t="shared" si="1"/>
        <v/>
      </c>
    </row>
    <row r="41" spans="2:24">
      <c r="B41" s="160"/>
      <c r="C41" s="161"/>
      <c r="D41" s="162"/>
      <c r="E41" s="163"/>
      <c r="F41" s="164"/>
      <c r="G41" s="165"/>
      <c r="H41" s="166"/>
      <c r="I41" s="167"/>
      <c r="J41" s="161"/>
      <c r="K41"/>
      <c r="W41" t="str">
        <f t="shared" si="0"/>
        <v/>
      </c>
      <c r="X41" t="str">
        <f t="shared" si="1"/>
        <v/>
      </c>
    </row>
    <row r="42" spans="2:24">
      <c r="B42" s="160"/>
      <c r="C42" s="161"/>
      <c r="D42" s="162"/>
      <c r="E42" s="163"/>
      <c r="F42" s="164"/>
      <c r="G42" s="165"/>
      <c r="H42" s="166"/>
      <c r="I42" s="167"/>
      <c r="J42" s="161"/>
      <c r="K42"/>
      <c r="W42" t="str">
        <f t="shared" si="0"/>
        <v/>
      </c>
      <c r="X42" t="str">
        <f t="shared" si="1"/>
        <v/>
      </c>
    </row>
    <row r="43" spans="2:24">
      <c r="B43" s="160"/>
      <c r="C43" s="161"/>
      <c r="D43" s="162"/>
      <c r="E43" s="163"/>
      <c r="F43" s="164"/>
      <c r="G43" s="165"/>
      <c r="H43" s="166"/>
      <c r="I43" s="167"/>
      <c r="J43" s="161"/>
      <c r="K43"/>
      <c r="W43" t="str">
        <f t="shared" si="0"/>
        <v/>
      </c>
      <c r="X43" t="str">
        <f t="shared" si="1"/>
        <v/>
      </c>
    </row>
    <row r="44" spans="2:24">
      <c r="B44" s="160"/>
      <c r="C44" s="161"/>
      <c r="D44" s="162"/>
      <c r="E44" s="163"/>
      <c r="F44" s="164"/>
      <c r="G44" s="165"/>
      <c r="H44" s="166"/>
      <c r="I44" s="167"/>
      <c r="J44" s="161"/>
      <c r="K44"/>
      <c r="W44" t="str">
        <f t="shared" si="0"/>
        <v/>
      </c>
      <c r="X44" t="str">
        <f t="shared" si="1"/>
        <v/>
      </c>
    </row>
    <row r="45" spans="2:24">
      <c r="B45" s="160"/>
      <c r="C45" s="161"/>
      <c r="D45" s="162"/>
      <c r="E45" s="163"/>
      <c r="F45" s="164"/>
      <c r="G45" s="165"/>
      <c r="H45" s="166"/>
      <c r="I45" s="167"/>
      <c r="J45" s="161"/>
      <c r="K45"/>
      <c r="W45" t="str">
        <f t="shared" si="0"/>
        <v/>
      </c>
      <c r="X45" t="str">
        <f t="shared" si="1"/>
        <v/>
      </c>
    </row>
    <row r="46" spans="2:24">
      <c r="B46" s="160"/>
      <c r="C46" s="161"/>
      <c r="D46" s="162"/>
      <c r="E46" s="163"/>
      <c r="F46" s="164"/>
      <c r="G46" s="165"/>
      <c r="H46" s="166"/>
      <c r="I46" s="167"/>
      <c r="J46" s="161"/>
      <c r="K46"/>
      <c r="W46" t="str">
        <f t="shared" si="0"/>
        <v/>
      </c>
      <c r="X46" t="str">
        <f t="shared" si="1"/>
        <v/>
      </c>
    </row>
    <row r="47" spans="2:24">
      <c r="B47" s="160"/>
      <c r="C47" s="161"/>
      <c r="D47" s="162"/>
      <c r="E47" s="163"/>
      <c r="F47" s="164"/>
      <c r="G47" s="165"/>
      <c r="H47" s="166"/>
      <c r="I47" s="167"/>
      <c r="J47" s="161"/>
      <c r="K47"/>
      <c r="W47" t="str">
        <f t="shared" si="0"/>
        <v/>
      </c>
      <c r="X47" t="str">
        <f t="shared" si="1"/>
        <v/>
      </c>
    </row>
    <row r="48" spans="2:24">
      <c r="B48" s="160"/>
      <c r="C48" s="161"/>
      <c r="D48" s="162"/>
      <c r="E48" s="163"/>
      <c r="F48" s="164"/>
      <c r="G48" s="165"/>
      <c r="H48" s="166"/>
      <c r="I48" s="167"/>
      <c r="J48" s="161"/>
      <c r="K48"/>
      <c r="W48" t="str">
        <f t="shared" si="0"/>
        <v/>
      </c>
      <c r="X48" t="str">
        <f t="shared" si="1"/>
        <v/>
      </c>
    </row>
    <row r="49" spans="2:24">
      <c r="B49" s="160"/>
      <c r="C49" s="161"/>
      <c r="D49" s="162"/>
      <c r="E49" s="163"/>
      <c r="F49" s="164"/>
      <c r="G49" s="165"/>
      <c r="H49" s="166"/>
      <c r="I49" s="167"/>
      <c r="J49" s="161"/>
      <c r="K49"/>
      <c r="W49" t="str">
        <f t="shared" si="0"/>
        <v/>
      </c>
      <c r="X49" t="str">
        <f t="shared" si="1"/>
        <v/>
      </c>
    </row>
    <row r="50" spans="2:24">
      <c r="B50" s="160"/>
      <c r="C50" s="161"/>
      <c r="D50" s="162"/>
      <c r="E50" s="163"/>
      <c r="F50" s="164"/>
      <c r="G50" s="165"/>
      <c r="H50" s="166"/>
      <c r="I50" s="167"/>
      <c r="J50" s="161"/>
      <c r="K50"/>
      <c r="W50" t="str">
        <f t="shared" si="0"/>
        <v/>
      </c>
      <c r="X50" t="str">
        <f t="shared" si="1"/>
        <v/>
      </c>
    </row>
    <row r="51" spans="2:24">
      <c r="B51" s="160"/>
      <c r="C51" s="161"/>
      <c r="D51" s="162"/>
      <c r="E51" s="163"/>
      <c r="F51" s="164"/>
      <c r="G51" s="165"/>
      <c r="H51" s="166"/>
      <c r="I51" s="167"/>
      <c r="J51" s="161"/>
      <c r="K51"/>
      <c r="W51" t="str">
        <f t="shared" si="0"/>
        <v/>
      </c>
      <c r="X51" t="str">
        <f t="shared" si="1"/>
        <v/>
      </c>
    </row>
    <row r="52" spans="2:24">
      <c r="B52" s="160"/>
      <c r="C52" s="161"/>
      <c r="D52" s="162"/>
      <c r="E52" s="163"/>
      <c r="F52" s="164"/>
      <c r="G52" s="165"/>
      <c r="H52" s="166"/>
      <c r="I52" s="167"/>
      <c r="J52" s="161"/>
      <c r="K52"/>
      <c r="W52" t="str">
        <f t="shared" si="0"/>
        <v/>
      </c>
      <c r="X52" t="str">
        <f t="shared" si="1"/>
        <v/>
      </c>
    </row>
    <row r="53" spans="2:24">
      <c r="B53" s="160"/>
      <c r="C53" s="161"/>
      <c r="D53" s="162"/>
      <c r="E53" s="163"/>
      <c r="F53" s="164"/>
      <c r="G53" s="165"/>
      <c r="H53" s="166"/>
      <c r="I53" s="167"/>
      <c r="J53" s="161"/>
      <c r="K53"/>
      <c r="W53" t="str">
        <f t="shared" si="0"/>
        <v/>
      </c>
      <c r="X53" t="str">
        <f t="shared" si="1"/>
        <v/>
      </c>
    </row>
    <row r="54" spans="2:24">
      <c r="B54" s="160"/>
      <c r="C54" s="161"/>
      <c r="D54" s="162"/>
      <c r="E54" s="163"/>
      <c r="F54" s="164"/>
      <c r="G54" s="165"/>
      <c r="H54" s="166"/>
      <c r="I54" s="167"/>
      <c r="J54" s="161"/>
      <c r="K54"/>
      <c r="W54" t="str">
        <f t="shared" si="0"/>
        <v/>
      </c>
      <c r="X54" t="str">
        <f t="shared" si="1"/>
        <v/>
      </c>
    </row>
    <row r="55" spans="2:24">
      <c r="B55" s="160"/>
      <c r="C55" s="161"/>
      <c r="D55" s="162"/>
      <c r="E55" s="163"/>
      <c r="F55" s="164"/>
      <c r="G55" s="165"/>
      <c r="H55" s="166"/>
      <c r="I55" s="167"/>
      <c r="J55" s="161"/>
      <c r="K55"/>
      <c r="W55" t="str">
        <f t="shared" si="0"/>
        <v/>
      </c>
      <c r="X55" t="str">
        <f t="shared" si="1"/>
        <v/>
      </c>
    </row>
    <row r="56" spans="2:24">
      <c r="B56" s="160"/>
      <c r="C56" s="161"/>
      <c r="D56" s="162"/>
      <c r="E56" s="163"/>
      <c r="F56" s="164"/>
      <c r="G56" s="165"/>
      <c r="H56" s="166"/>
      <c r="I56" s="167"/>
      <c r="J56" s="161"/>
      <c r="K56"/>
      <c r="W56" t="str">
        <f t="shared" si="0"/>
        <v/>
      </c>
      <c r="X56" t="str">
        <f t="shared" si="1"/>
        <v/>
      </c>
    </row>
    <row r="57" spans="2:24">
      <c r="B57" s="160"/>
      <c r="C57" s="161"/>
      <c r="D57" s="162"/>
      <c r="E57" s="163"/>
      <c r="F57" s="164"/>
      <c r="G57" s="165"/>
      <c r="H57" s="166"/>
      <c r="I57" s="167"/>
      <c r="J57" s="161"/>
      <c r="K57"/>
      <c r="W57" t="str">
        <f t="shared" si="0"/>
        <v/>
      </c>
      <c r="X57" t="str">
        <f t="shared" si="1"/>
        <v/>
      </c>
    </row>
    <row r="58" spans="2:24">
      <c r="B58" s="160"/>
      <c r="C58" s="161"/>
      <c r="D58" s="162"/>
      <c r="E58" s="163"/>
      <c r="F58" s="164"/>
      <c r="G58" s="165"/>
      <c r="H58" s="166"/>
      <c r="I58" s="167"/>
      <c r="J58" s="161"/>
      <c r="K58"/>
      <c r="W58" t="str">
        <f t="shared" si="0"/>
        <v/>
      </c>
      <c r="X58" t="str">
        <f t="shared" si="1"/>
        <v/>
      </c>
    </row>
    <row r="59" spans="2:24">
      <c r="B59" s="160"/>
      <c r="C59" s="161"/>
      <c r="D59" s="162"/>
      <c r="E59" s="163"/>
      <c r="F59" s="164"/>
      <c r="G59" s="165"/>
      <c r="H59" s="166"/>
      <c r="I59" s="167"/>
      <c r="J59" s="161"/>
      <c r="K59"/>
      <c r="W59" t="str">
        <f t="shared" si="0"/>
        <v/>
      </c>
      <c r="X59" t="str">
        <f t="shared" si="1"/>
        <v/>
      </c>
    </row>
    <row r="60" spans="2:24">
      <c r="B60" s="160"/>
      <c r="C60" s="161"/>
      <c r="D60" s="162"/>
      <c r="E60" s="163"/>
      <c r="F60" s="164"/>
      <c r="G60" s="165"/>
      <c r="H60" s="166"/>
      <c r="I60" s="167"/>
      <c r="J60" s="161"/>
      <c r="K60"/>
      <c r="W60" t="str">
        <f t="shared" si="0"/>
        <v/>
      </c>
      <c r="X60" t="str">
        <f t="shared" si="1"/>
        <v/>
      </c>
    </row>
    <row r="61" spans="2:24">
      <c r="B61" s="160"/>
      <c r="C61" s="161"/>
      <c r="D61" s="162"/>
      <c r="E61" s="163"/>
      <c r="F61" s="164"/>
      <c r="G61" s="165"/>
      <c r="H61" s="166"/>
      <c r="I61" s="167"/>
      <c r="J61" s="161"/>
      <c r="K61"/>
      <c r="W61" t="str">
        <f t="shared" si="0"/>
        <v/>
      </c>
      <c r="X61" t="str">
        <f t="shared" si="1"/>
        <v/>
      </c>
    </row>
    <row r="62" spans="2:24">
      <c r="B62" s="160"/>
      <c r="C62" s="161"/>
      <c r="D62" s="162"/>
      <c r="E62" s="163"/>
      <c r="F62" s="164"/>
      <c r="G62" s="165"/>
      <c r="H62" s="166"/>
      <c r="I62" s="167"/>
      <c r="J62" s="161"/>
      <c r="K62"/>
      <c r="W62" t="str">
        <f t="shared" si="0"/>
        <v/>
      </c>
      <c r="X62" t="str">
        <f t="shared" si="1"/>
        <v/>
      </c>
    </row>
    <row r="63" spans="2:24">
      <c r="B63" s="160"/>
      <c r="C63" s="161"/>
      <c r="D63" s="162"/>
      <c r="E63" s="163"/>
      <c r="F63" s="164"/>
      <c r="G63" s="165"/>
      <c r="H63" s="166"/>
      <c r="I63" s="167"/>
      <c r="J63" s="161"/>
      <c r="K63"/>
      <c r="W63" t="str">
        <f t="shared" si="0"/>
        <v/>
      </c>
      <c r="X63" t="str">
        <f t="shared" si="1"/>
        <v/>
      </c>
    </row>
    <row r="64" spans="2:24">
      <c r="B64" s="160"/>
      <c r="C64" s="161"/>
      <c r="D64" s="162"/>
      <c r="E64" s="163"/>
      <c r="F64" s="164"/>
      <c r="G64" s="165"/>
      <c r="H64" s="166"/>
      <c r="I64" s="167"/>
      <c r="J64" s="161"/>
      <c r="K64"/>
      <c r="W64" t="str">
        <f t="shared" si="0"/>
        <v/>
      </c>
      <c r="X64" t="str">
        <f t="shared" si="1"/>
        <v/>
      </c>
    </row>
    <row r="65" spans="2:24">
      <c r="B65" s="160"/>
      <c r="C65" s="161"/>
      <c r="D65" s="162"/>
      <c r="E65" s="163"/>
      <c r="F65" s="164"/>
      <c r="G65" s="165"/>
      <c r="H65" s="166"/>
      <c r="I65" s="167"/>
      <c r="J65" s="161"/>
      <c r="K65"/>
      <c r="W65" t="str">
        <f t="shared" si="0"/>
        <v/>
      </c>
      <c r="X65" t="str">
        <f t="shared" si="1"/>
        <v/>
      </c>
    </row>
    <row r="66" spans="2:24">
      <c r="B66" s="160"/>
      <c r="C66" s="161"/>
      <c r="D66" s="162"/>
      <c r="E66" s="163"/>
      <c r="F66" s="164"/>
      <c r="G66" s="165"/>
      <c r="H66" s="166"/>
      <c r="I66" s="167"/>
      <c r="J66" s="161"/>
      <c r="K66"/>
      <c r="W66" t="str">
        <f t="shared" si="0"/>
        <v/>
      </c>
      <c r="X66" t="str">
        <f t="shared" si="1"/>
        <v/>
      </c>
    </row>
    <row r="67" spans="2:24">
      <c r="B67" s="160"/>
      <c r="C67" s="161"/>
      <c r="D67" s="162"/>
      <c r="E67" s="163"/>
      <c r="F67" s="164"/>
      <c r="G67" s="165"/>
      <c r="H67" s="166"/>
      <c r="I67" s="167"/>
      <c r="J67" s="161"/>
      <c r="K67"/>
      <c r="W67" t="str">
        <f t="shared" si="0"/>
        <v/>
      </c>
      <c r="X67" t="str">
        <f t="shared" si="1"/>
        <v/>
      </c>
    </row>
    <row r="68" spans="2:24">
      <c r="B68" s="160"/>
      <c r="C68" s="161"/>
      <c r="D68" s="162"/>
      <c r="E68" s="163"/>
      <c r="F68" s="164"/>
      <c r="G68" s="165"/>
      <c r="H68" s="166"/>
      <c r="I68" s="167"/>
      <c r="J68" s="161"/>
      <c r="K68"/>
      <c r="W68" t="str">
        <f t="shared" si="0"/>
        <v/>
      </c>
      <c r="X68" t="str">
        <f t="shared" si="1"/>
        <v/>
      </c>
    </row>
    <row r="69" spans="2:24">
      <c r="B69" s="160"/>
      <c r="C69" s="161"/>
      <c r="D69" s="162"/>
      <c r="E69" s="163"/>
      <c r="F69" s="164"/>
      <c r="G69" s="165"/>
      <c r="H69" s="166"/>
      <c r="I69" s="167"/>
      <c r="J69" s="161"/>
      <c r="K69"/>
      <c r="W69" t="str">
        <f t="shared" si="0"/>
        <v/>
      </c>
      <c r="X69" t="str">
        <f t="shared" si="1"/>
        <v/>
      </c>
    </row>
    <row r="70" spans="2:24">
      <c r="B70" s="160"/>
      <c r="C70" s="161"/>
      <c r="D70" s="162"/>
      <c r="E70" s="163"/>
      <c r="F70" s="164"/>
      <c r="G70" s="165"/>
      <c r="H70" s="166"/>
      <c r="I70" s="167"/>
      <c r="J70" s="161"/>
      <c r="K70"/>
      <c r="W70" t="str">
        <f t="shared" si="0"/>
        <v/>
      </c>
      <c r="X70" t="str">
        <f t="shared" si="1"/>
        <v/>
      </c>
    </row>
    <row r="71" spans="2:24">
      <c r="B71" s="160"/>
      <c r="C71" s="161"/>
      <c r="D71" s="162"/>
      <c r="E71" s="163"/>
      <c r="F71" s="164"/>
      <c r="G71" s="165"/>
      <c r="H71" s="166"/>
      <c r="I71" s="167"/>
      <c r="J71" s="161"/>
      <c r="K71"/>
      <c r="W71" t="str">
        <f t="shared" si="0"/>
        <v/>
      </c>
      <c r="X71" t="str">
        <f t="shared" si="1"/>
        <v/>
      </c>
    </row>
    <row r="72" spans="2:24">
      <c r="B72" s="160"/>
      <c r="C72" s="161"/>
      <c r="D72" s="162"/>
      <c r="E72" s="163"/>
      <c r="F72" s="164"/>
      <c r="G72" s="165"/>
      <c r="H72" s="166"/>
      <c r="I72" s="167"/>
      <c r="J72" s="161"/>
      <c r="K72"/>
      <c r="W72" t="str">
        <f t="shared" ref="W72:W135" si="2">IF(E72=0,"",IF(E72&gt;F72,E72-F72,""))</f>
        <v/>
      </c>
      <c r="X72" t="str">
        <f t="shared" ref="X72:X135" si="3">IF(G72=0,"",IF(G72&gt;H72,G72-H72,""))</f>
        <v/>
      </c>
    </row>
    <row r="73" spans="2:24">
      <c r="B73" s="160"/>
      <c r="C73" s="161"/>
      <c r="D73" s="162"/>
      <c r="E73" s="163"/>
      <c r="F73" s="164"/>
      <c r="G73" s="165"/>
      <c r="H73" s="166"/>
      <c r="I73" s="167"/>
      <c r="J73" s="161"/>
      <c r="K73"/>
      <c r="W73" t="str">
        <f t="shared" si="2"/>
        <v/>
      </c>
      <c r="X73" t="str">
        <f t="shared" si="3"/>
        <v/>
      </c>
    </row>
    <row r="74" spans="2:24">
      <c r="B74" s="160"/>
      <c r="C74" s="161"/>
      <c r="D74" s="162"/>
      <c r="E74" s="163"/>
      <c r="F74" s="164"/>
      <c r="G74" s="165"/>
      <c r="H74" s="166"/>
      <c r="I74" s="167"/>
      <c r="J74" s="161"/>
      <c r="K74"/>
      <c r="W74" t="str">
        <f t="shared" si="2"/>
        <v/>
      </c>
      <c r="X74" t="str">
        <f t="shared" si="3"/>
        <v/>
      </c>
    </row>
    <row r="75" spans="2:24">
      <c r="B75" s="160"/>
      <c r="C75" s="161"/>
      <c r="D75" s="162"/>
      <c r="E75" s="163"/>
      <c r="F75" s="164"/>
      <c r="G75" s="165"/>
      <c r="H75" s="166"/>
      <c r="I75" s="167"/>
      <c r="J75" s="161"/>
      <c r="K75"/>
      <c r="W75" t="str">
        <f t="shared" si="2"/>
        <v/>
      </c>
      <c r="X75" t="str">
        <f t="shared" si="3"/>
        <v/>
      </c>
    </row>
    <row r="76" spans="2:24">
      <c r="B76" s="160"/>
      <c r="C76" s="161"/>
      <c r="D76" s="162"/>
      <c r="E76" s="163"/>
      <c r="F76" s="164"/>
      <c r="G76" s="165"/>
      <c r="H76" s="166"/>
      <c r="I76" s="167"/>
      <c r="J76" s="161"/>
      <c r="K76"/>
      <c r="W76" t="str">
        <f t="shared" si="2"/>
        <v/>
      </c>
      <c r="X76" t="str">
        <f t="shared" si="3"/>
        <v/>
      </c>
    </row>
    <row r="77" spans="2:24">
      <c r="B77" s="160"/>
      <c r="C77" s="161"/>
      <c r="D77" s="162"/>
      <c r="E77" s="163"/>
      <c r="F77" s="164"/>
      <c r="G77" s="165"/>
      <c r="H77" s="166"/>
      <c r="I77" s="167"/>
      <c r="J77" s="161"/>
      <c r="K77"/>
      <c r="W77" t="str">
        <f t="shared" si="2"/>
        <v/>
      </c>
      <c r="X77" t="str">
        <f t="shared" si="3"/>
        <v/>
      </c>
    </row>
    <row r="78" spans="2:24">
      <c r="B78" s="160"/>
      <c r="C78" s="161"/>
      <c r="D78" s="162"/>
      <c r="E78" s="163"/>
      <c r="F78" s="164"/>
      <c r="G78" s="165"/>
      <c r="H78" s="166"/>
      <c r="I78" s="167"/>
      <c r="J78" s="161"/>
      <c r="K78"/>
      <c r="W78" t="str">
        <f t="shared" si="2"/>
        <v/>
      </c>
      <c r="X78" t="str">
        <f t="shared" si="3"/>
        <v/>
      </c>
    </row>
    <row r="79" spans="2:24">
      <c r="B79" s="160"/>
      <c r="C79" s="161"/>
      <c r="D79" s="162"/>
      <c r="E79" s="163"/>
      <c r="F79" s="164"/>
      <c r="G79" s="165"/>
      <c r="H79" s="166"/>
      <c r="I79" s="167"/>
      <c r="J79" s="161"/>
      <c r="K79"/>
      <c r="W79" t="str">
        <f t="shared" si="2"/>
        <v/>
      </c>
      <c r="X79" t="str">
        <f t="shared" si="3"/>
        <v/>
      </c>
    </row>
    <row r="80" spans="2:24">
      <c r="B80" s="160"/>
      <c r="C80" s="161"/>
      <c r="D80" s="162"/>
      <c r="E80" s="163"/>
      <c r="F80" s="164"/>
      <c r="G80" s="165"/>
      <c r="H80" s="166"/>
      <c r="I80" s="167"/>
      <c r="J80" s="161"/>
      <c r="K80"/>
      <c r="W80" t="str">
        <f t="shared" si="2"/>
        <v/>
      </c>
      <c r="X80" t="str">
        <f t="shared" si="3"/>
        <v/>
      </c>
    </row>
    <row r="81" spans="2:24">
      <c r="B81" s="160"/>
      <c r="C81" s="161"/>
      <c r="D81" s="162"/>
      <c r="E81" s="163"/>
      <c r="F81" s="164"/>
      <c r="G81" s="165"/>
      <c r="H81" s="166"/>
      <c r="I81" s="167"/>
      <c r="J81" s="161"/>
      <c r="K81"/>
      <c r="W81" t="str">
        <f t="shared" si="2"/>
        <v/>
      </c>
      <c r="X81" t="str">
        <f t="shared" si="3"/>
        <v/>
      </c>
    </row>
    <row r="82" spans="2:24">
      <c r="B82" s="160"/>
      <c r="C82" s="161"/>
      <c r="D82" s="162"/>
      <c r="E82" s="163"/>
      <c r="F82" s="164"/>
      <c r="G82" s="165"/>
      <c r="H82" s="166"/>
      <c r="I82" s="167"/>
      <c r="J82" s="161"/>
      <c r="K82"/>
      <c r="W82" t="str">
        <f t="shared" si="2"/>
        <v/>
      </c>
      <c r="X82" t="str">
        <f t="shared" si="3"/>
        <v/>
      </c>
    </row>
    <row r="83" spans="2:24">
      <c r="B83" s="160"/>
      <c r="C83" s="161"/>
      <c r="D83" s="162"/>
      <c r="E83" s="163"/>
      <c r="F83" s="164"/>
      <c r="G83" s="165"/>
      <c r="H83" s="166"/>
      <c r="I83" s="167"/>
      <c r="J83" s="161"/>
      <c r="K83"/>
      <c r="W83" t="str">
        <f t="shared" si="2"/>
        <v/>
      </c>
      <c r="X83" t="str">
        <f t="shared" si="3"/>
        <v/>
      </c>
    </row>
    <row r="84" spans="2:24">
      <c r="B84" s="160"/>
      <c r="C84" s="161"/>
      <c r="D84" s="162"/>
      <c r="E84" s="163"/>
      <c r="F84" s="164"/>
      <c r="G84" s="165"/>
      <c r="H84" s="166"/>
      <c r="I84" s="167"/>
      <c r="J84" s="161"/>
      <c r="K84"/>
      <c r="W84" t="str">
        <f t="shared" si="2"/>
        <v/>
      </c>
      <c r="X84" t="str">
        <f t="shared" si="3"/>
        <v/>
      </c>
    </row>
    <row r="85" spans="2:24">
      <c r="B85" s="160"/>
      <c r="C85" s="161"/>
      <c r="D85" s="162"/>
      <c r="E85" s="163"/>
      <c r="F85" s="164"/>
      <c r="G85" s="165"/>
      <c r="H85" s="166"/>
      <c r="I85" s="167"/>
      <c r="J85" s="161"/>
      <c r="K85"/>
      <c r="M85" s="4"/>
      <c r="W85" t="str">
        <f t="shared" si="2"/>
        <v/>
      </c>
      <c r="X85" t="str">
        <f t="shared" si="3"/>
        <v/>
      </c>
    </row>
    <row r="86" spans="2:24">
      <c r="B86" s="160"/>
      <c r="C86" s="161"/>
      <c r="D86" s="162"/>
      <c r="E86" s="163"/>
      <c r="F86" s="164"/>
      <c r="G86" s="165"/>
      <c r="H86" s="166"/>
      <c r="I86" s="167"/>
      <c r="J86" s="161"/>
      <c r="K86"/>
      <c r="M86" s="4"/>
      <c r="W86" t="str">
        <f t="shared" si="2"/>
        <v/>
      </c>
      <c r="X86" t="str">
        <f t="shared" si="3"/>
        <v/>
      </c>
    </row>
    <row r="87" spans="2:24">
      <c r="B87" s="160"/>
      <c r="C87" s="161"/>
      <c r="D87" s="162"/>
      <c r="E87" s="163"/>
      <c r="F87" s="164"/>
      <c r="G87" s="165"/>
      <c r="H87" s="166"/>
      <c r="I87" s="167"/>
      <c r="J87" s="161"/>
      <c r="K87"/>
      <c r="M87" s="4"/>
      <c r="W87" t="str">
        <f t="shared" si="2"/>
        <v/>
      </c>
      <c r="X87" t="str">
        <f t="shared" si="3"/>
        <v/>
      </c>
    </row>
    <row r="88" spans="2:24">
      <c r="B88" s="160"/>
      <c r="C88" s="161"/>
      <c r="D88" s="162"/>
      <c r="E88" s="163"/>
      <c r="F88" s="164"/>
      <c r="G88" s="165"/>
      <c r="H88" s="166"/>
      <c r="I88" s="167"/>
      <c r="J88" s="161"/>
      <c r="K88"/>
      <c r="M88" s="4"/>
      <c r="W88" t="str">
        <f t="shared" si="2"/>
        <v/>
      </c>
      <c r="X88" t="str">
        <f t="shared" si="3"/>
        <v/>
      </c>
    </row>
    <row r="89" spans="2:24">
      <c r="B89" s="160"/>
      <c r="C89" s="161"/>
      <c r="D89" s="162"/>
      <c r="E89" s="163"/>
      <c r="F89" s="164"/>
      <c r="G89" s="165"/>
      <c r="H89" s="166"/>
      <c r="I89" s="167"/>
      <c r="J89" s="161"/>
      <c r="K89"/>
      <c r="M89" s="4"/>
      <c r="W89" t="str">
        <f t="shared" si="2"/>
        <v/>
      </c>
      <c r="X89" t="str">
        <f t="shared" si="3"/>
        <v/>
      </c>
    </row>
    <row r="90" spans="2:24">
      <c r="B90" s="160"/>
      <c r="C90" s="161"/>
      <c r="D90" s="162"/>
      <c r="E90" s="163"/>
      <c r="F90" s="164"/>
      <c r="G90" s="165"/>
      <c r="H90" s="166"/>
      <c r="I90" s="167"/>
      <c r="J90" s="161"/>
      <c r="K90"/>
      <c r="M90" s="4"/>
      <c r="W90" t="str">
        <f t="shared" si="2"/>
        <v/>
      </c>
      <c r="X90" t="str">
        <f t="shared" si="3"/>
        <v/>
      </c>
    </row>
    <row r="91" spans="2:24">
      <c r="B91" s="160"/>
      <c r="C91" s="161"/>
      <c r="D91" s="162"/>
      <c r="E91" s="163"/>
      <c r="F91" s="164"/>
      <c r="G91" s="165"/>
      <c r="H91" s="166"/>
      <c r="I91" s="167"/>
      <c r="J91" s="161"/>
      <c r="K91"/>
      <c r="M91" s="4"/>
      <c r="W91" t="str">
        <f t="shared" si="2"/>
        <v/>
      </c>
      <c r="X91" t="str">
        <f t="shared" si="3"/>
        <v/>
      </c>
    </row>
    <row r="92" spans="2:24">
      <c r="B92" s="160"/>
      <c r="C92" s="161"/>
      <c r="D92" s="162"/>
      <c r="E92" s="163"/>
      <c r="F92" s="164"/>
      <c r="G92" s="165"/>
      <c r="H92" s="166"/>
      <c r="I92" s="167"/>
      <c r="J92" s="161"/>
      <c r="K92"/>
      <c r="M92" s="4"/>
      <c r="W92" t="str">
        <f t="shared" si="2"/>
        <v/>
      </c>
      <c r="X92" t="str">
        <f t="shared" si="3"/>
        <v/>
      </c>
    </row>
    <row r="93" spans="2:24">
      <c r="B93" s="160"/>
      <c r="C93" s="161"/>
      <c r="D93" s="162"/>
      <c r="E93" s="163"/>
      <c r="F93" s="164"/>
      <c r="G93" s="165"/>
      <c r="H93" s="166"/>
      <c r="I93" s="167"/>
      <c r="J93" s="161"/>
      <c r="K93"/>
      <c r="M93" s="4"/>
      <c r="W93" t="str">
        <f t="shared" si="2"/>
        <v/>
      </c>
      <c r="X93" t="str">
        <f t="shared" si="3"/>
        <v/>
      </c>
    </row>
    <row r="94" spans="2:24">
      <c r="B94" s="160"/>
      <c r="C94" s="161"/>
      <c r="D94" s="162"/>
      <c r="E94" s="163"/>
      <c r="F94" s="164"/>
      <c r="G94" s="165"/>
      <c r="H94" s="166"/>
      <c r="I94" s="167"/>
      <c r="J94" s="161"/>
      <c r="K94"/>
      <c r="M94" s="4"/>
      <c r="W94" t="str">
        <f t="shared" si="2"/>
        <v/>
      </c>
      <c r="X94" t="str">
        <f t="shared" si="3"/>
        <v/>
      </c>
    </row>
    <row r="95" spans="2:24">
      <c r="B95" s="160"/>
      <c r="C95" s="161"/>
      <c r="D95" s="162"/>
      <c r="E95" s="163"/>
      <c r="F95" s="164"/>
      <c r="G95" s="165"/>
      <c r="H95" s="166"/>
      <c r="I95" s="167"/>
      <c r="J95" s="161"/>
      <c r="K95"/>
      <c r="M95" s="4"/>
      <c r="W95" t="str">
        <f t="shared" si="2"/>
        <v/>
      </c>
      <c r="X95" t="str">
        <f t="shared" si="3"/>
        <v/>
      </c>
    </row>
    <row r="96" spans="2:24">
      <c r="B96" s="160"/>
      <c r="C96" s="161"/>
      <c r="D96" s="162"/>
      <c r="E96" s="163"/>
      <c r="F96" s="164"/>
      <c r="G96" s="165"/>
      <c r="H96" s="166"/>
      <c r="I96" s="167"/>
      <c r="J96" s="161"/>
      <c r="K96"/>
      <c r="M96" s="4"/>
      <c r="W96" t="str">
        <f t="shared" si="2"/>
        <v/>
      </c>
      <c r="X96" t="str">
        <f t="shared" si="3"/>
        <v/>
      </c>
    </row>
    <row r="97" spans="2:24">
      <c r="B97" s="160"/>
      <c r="C97" s="161"/>
      <c r="D97" s="162"/>
      <c r="E97" s="163"/>
      <c r="F97" s="164"/>
      <c r="G97" s="165"/>
      <c r="H97" s="166"/>
      <c r="I97" s="167"/>
      <c r="J97" s="161"/>
      <c r="K97"/>
      <c r="M97" s="4"/>
      <c r="W97" t="str">
        <f t="shared" si="2"/>
        <v/>
      </c>
      <c r="X97" t="str">
        <f t="shared" si="3"/>
        <v/>
      </c>
    </row>
    <row r="98" spans="2:24">
      <c r="B98" s="160"/>
      <c r="C98" s="161"/>
      <c r="D98" s="162"/>
      <c r="E98" s="163"/>
      <c r="F98" s="164"/>
      <c r="G98" s="165"/>
      <c r="H98" s="166"/>
      <c r="I98" s="167"/>
      <c r="J98" s="161"/>
      <c r="K98"/>
      <c r="M98" s="4"/>
      <c r="W98" t="str">
        <f t="shared" si="2"/>
        <v/>
      </c>
      <c r="X98" t="str">
        <f t="shared" si="3"/>
        <v/>
      </c>
    </row>
    <row r="99" spans="2:24">
      <c r="B99" s="160"/>
      <c r="C99" s="161"/>
      <c r="D99" s="162"/>
      <c r="E99" s="163"/>
      <c r="F99" s="164"/>
      <c r="G99" s="165"/>
      <c r="H99" s="166"/>
      <c r="I99" s="167"/>
      <c r="J99" s="161"/>
      <c r="K99"/>
      <c r="M99" s="4"/>
      <c r="W99" t="str">
        <f t="shared" si="2"/>
        <v/>
      </c>
      <c r="X99" t="str">
        <f t="shared" si="3"/>
        <v/>
      </c>
    </row>
    <row r="100" spans="2:24">
      <c r="B100" s="160"/>
      <c r="C100" s="161"/>
      <c r="D100" s="162"/>
      <c r="E100" s="163"/>
      <c r="F100" s="164"/>
      <c r="G100" s="165"/>
      <c r="H100" s="166"/>
      <c r="I100" s="167"/>
      <c r="J100" s="161"/>
      <c r="K100"/>
      <c r="M100" s="4"/>
      <c r="W100" t="str">
        <f t="shared" si="2"/>
        <v/>
      </c>
      <c r="X100" t="str">
        <f t="shared" si="3"/>
        <v/>
      </c>
    </row>
    <row r="101" spans="2:24">
      <c r="B101" s="160"/>
      <c r="C101" s="161"/>
      <c r="D101" s="162"/>
      <c r="E101" s="163"/>
      <c r="F101" s="164"/>
      <c r="G101" s="165"/>
      <c r="H101" s="166"/>
      <c r="I101" s="167"/>
      <c r="J101" s="161"/>
      <c r="K101"/>
      <c r="M101" s="4"/>
      <c r="W101" t="str">
        <f t="shared" si="2"/>
        <v/>
      </c>
      <c r="X101" t="str">
        <f t="shared" si="3"/>
        <v/>
      </c>
    </row>
    <row r="102" spans="2:24">
      <c r="B102" s="160"/>
      <c r="C102" s="161"/>
      <c r="D102" s="162"/>
      <c r="E102" s="163"/>
      <c r="F102" s="164"/>
      <c r="G102" s="165"/>
      <c r="H102" s="166"/>
      <c r="I102" s="167"/>
      <c r="J102" s="161"/>
      <c r="K102"/>
      <c r="M102" s="4"/>
      <c r="W102" t="str">
        <f t="shared" si="2"/>
        <v/>
      </c>
      <c r="X102" t="str">
        <f t="shared" si="3"/>
        <v/>
      </c>
    </row>
    <row r="103" spans="2:24">
      <c r="B103" s="160"/>
      <c r="C103" s="161"/>
      <c r="D103" s="162"/>
      <c r="E103" s="163"/>
      <c r="F103" s="164"/>
      <c r="G103" s="165"/>
      <c r="H103" s="166"/>
      <c r="I103" s="167"/>
      <c r="J103" s="161"/>
      <c r="K103"/>
      <c r="M103" s="4"/>
      <c r="W103" t="str">
        <f t="shared" si="2"/>
        <v/>
      </c>
      <c r="X103" t="str">
        <f t="shared" si="3"/>
        <v/>
      </c>
    </row>
    <row r="104" spans="2:24">
      <c r="B104" s="160"/>
      <c r="C104" s="161"/>
      <c r="D104" s="162"/>
      <c r="E104" s="163"/>
      <c r="F104" s="164"/>
      <c r="G104" s="165"/>
      <c r="H104" s="166"/>
      <c r="I104" s="167"/>
      <c r="J104" s="161"/>
      <c r="K104"/>
      <c r="M104" s="4"/>
      <c r="W104" t="str">
        <f t="shared" si="2"/>
        <v/>
      </c>
      <c r="X104" t="str">
        <f t="shared" si="3"/>
        <v/>
      </c>
    </row>
    <row r="105" spans="2:24">
      <c r="B105" s="160"/>
      <c r="C105" s="161"/>
      <c r="D105" s="162"/>
      <c r="E105" s="163"/>
      <c r="F105" s="164"/>
      <c r="G105" s="165"/>
      <c r="H105" s="166"/>
      <c r="I105" s="167"/>
      <c r="J105" s="161"/>
      <c r="K105"/>
      <c r="M105" s="4"/>
      <c r="W105" t="str">
        <f t="shared" si="2"/>
        <v/>
      </c>
      <c r="X105" t="str">
        <f t="shared" si="3"/>
        <v/>
      </c>
    </row>
    <row r="106" spans="2:24">
      <c r="B106" s="160"/>
      <c r="C106" s="161"/>
      <c r="D106" s="162"/>
      <c r="E106" s="163"/>
      <c r="F106" s="164"/>
      <c r="G106" s="165"/>
      <c r="H106" s="166"/>
      <c r="I106" s="167"/>
      <c r="J106" s="161"/>
      <c r="K106"/>
      <c r="M106" s="4"/>
      <c r="W106" t="str">
        <f t="shared" si="2"/>
        <v/>
      </c>
      <c r="X106" t="str">
        <f t="shared" si="3"/>
        <v/>
      </c>
    </row>
    <row r="107" spans="2:24">
      <c r="B107" s="160"/>
      <c r="C107" s="161"/>
      <c r="D107" s="162"/>
      <c r="E107" s="163"/>
      <c r="F107" s="164"/>
      <c r="G107" s="165"/>
      <c r="H107" s="166"/>
      <c r="I107" s="167"/>
      <c r="J107" s="161"/>
      <c r="K107"/>
      <c r="M107" s="4"/>
      <c r="W107" t="str">
        <f t="shared" si="2"/>
        <v/>
      </c>
      <c r="X107" t="str">
        <f t="shared" si="3"/>
        <v/>
      </c>
    </row>
    <row r="108" spans="2:24">
      <c r="B108" s="160"/>
      <c r="C108" s="161"/>
      <c r="D108" s="162"/>
      <c r="E108" s="163"/>
      <c r="F108" s="164"/>
      <c r="G108" s="165"/>
      <c r="H108" s="166"/>
      <c r="I108" s="167"/>
      <c r="J108" s="161"/>
      <c r="K108"/>
      <c r="M108" s="4"/>
      <c r="W108" t="str">
        <f t="shared" si="2"/>
        <v/>
      </c>
      <c r="X108" t="str">
        <f t="shared" si="3"/>
        <v/>
      </c>
    </row>
    <row r="109" spans="2:24">
      <c r="B109" s="160"/>
      <c r="C109" s="161"/>
      <c r="D109" s="162"/>
      <c r="E109" s="163"/>
      <c r="F109" s="164"/>
      <c r="G109" s="165"/>
      <c r="H109" s="166"/>
      <c r="I109" s="167"/>
      <c r="J109" s="161"/>
      <c r="K109"/>
      <c r="M109" s="4"/>
      <c r="W109" t="str">
        <f t="shared" si="2"/>
        <v/>
      </c>
      <c r="X109" t="str">
        <f t="shared" si="3"/>
        <v/>
      </c>
    </row>
    <row r="110" spans="2:24">
      <c r="B110" s="160"/>
      <c r="C110" s="161"/>
      <c r="D110" s="162"/>
      <c r="E110" s="163"/>
      <c r="F110" s="164"/>
      <c r="G110" s="165"/>
      <c r="H110" s="166"/>
      <c r="I110" s="167"/>
      <c r="J110" s="161"/>
      <c r="K110"/>
      <c r="M110" s="4"/>
      <c r="W110" t="str">
        <f t="shared" si="2"/>
        <v/>
      </c>
      <c r="X110" t="str">
        <f t="shared" si="3"/>
        <v/>
      </c>
    </row>
    <row r="111" spans="2:24">
      <c r="B111" s="160"/>
      <c r="C111" s="161"/>
      <c r="D111" s="162"/>
      <c r="E111" s="163"/>
      <c r="F111" s="164"/>
      <c r="G111" s="165"/>
      <c r="H111" s="166"/>
      <c r="I111" s="167"/>
      <c r="J111" s="161"/>
      <c r="K111"/>
      <c r="M111" s="4"/>
      <c r="W111" t="str">
        <f t="shared" si="2"/>
        <v/>
      </c>
      <c r="X111" t="str">
        <f t="shared" si="3"/>
        <v/>
      </c>
    </row>
    <row r="112" spans="2:24">
      <c r="B112" s="160"/>
      <c r="C112" s="161"/>
      <c r="D112" s="162"/>
      <c r="E112" s="163"/>
      <c r="F112" s="164"/>
      <c r="G112" s="165"/>
      <c r="H112" s="166"/>
      <c r="I112" s="167"/>
      <c r="J112" s="161"/>
      <c r="K112"/>
      <c r="M112" s="4"/>
      <c r="W112" t="str">
        <f t="shared" si="2"/>
        <v/>
      </c>
      <c r="X112" t="str">
        <f t="shared" si="3"/>
        <v/>
      </c>
    </row>
    <row r="113" spans="2:24">
      <c r="B113" s="160"/>
      <c r="C113" s="161"/>
      <c r="D113" s="162"/>
      <c r="E113" s="163"/>
      <c r="F113" s="164"/>
      <c r="G113" s="165"/>
      <c r="H113" s="166"/>
      <c r="I113" s="167"/>
      <c r="J113" s="161"/>
      <c r="K113"/>
      <c r="M113" s="4"/>
      <c r="W113" t="str">
        <f t="shared" si="2"/>
        <v/>
      </c>
      <c r="X113" t="str">
        <f t="shared" si="3"/>
        <v/>
      </c>
    </row>
    <row r="114" spans="2:24">
      <c r="B114" s="160"/>
      <c r="C114" s="161"/>
      <c r="D114" s="162"/>
      <c r="E114" s="163"/>
      <c r="F114" s="164"/>
      <c r="G114" s="165"/>
      <c r="H114" s="166"/>
      <c r="I114" s="167"/>
      <c r="J114" s="161"/>
      <c r="K114"/>
      <c r="M114" s="4"/>
      <c r="W114" t="str">
        <f t="shared" si="2"/>
        <v/>
      </c>
      <c r="X114" t="str">
        <f t="shared" si="3"/>
        <v/>
      </c>
    </row>
    <row r="115" spans="2:24">
      <c r="B115" s="160"/>
      <c r="C115" s="161"/>
      <c r="D115" s="162"/>
      <c r="E115" s="163"/>
      <c r="F115" s="164"/>
      <c r="G115" s="165"/>
      <c r="H115" s="166"/>
      <c r="I115" s="167"/>
      <c r="J115" s="161"/>
      <c r="K115"/>
      <c r="M115" s="4"/>
      <c r="W115" t="str">
        <f t="shared" si="2"/>
        <v/>
      </c>
      <c r="X115" t="str">
        <f t="shared" si="3"/>
        <v/>
      </c>
    </row>
    <row r="116" spans="2:24">
      <c r="B116" s="160"/>
      <c r="C116" s="161"/>
      <c r="D116" s="162"/>
      <c r="E116" s="163"/>
      <c r="F116" s="164"/>
      <c r="G116" s="165"/>
      <c r="H116" s="166"/>
      <c r="I116" s="167"/>
      <c r="J116" s="161"/>
      <c r="K116"/>
      <c r="M116" s="4"/>
      <c r="W116" t="str">
        <f t="shared" si="2"/>
        <v/>
      </c>
      <c r="X116" t="str">
        <f t="shared" si="3"/>
        <v/>
      </c>
    </row>
    <row r="117" spans="2:24">
      <c r="B117" s="160"/>
      <c r="C117" s="161"/>
      <c r="D117" s="162"/>
      <c r="E117" s="163"/>
      <c r="F117" s="164"/>
      <c r="G117" s="165"/>
      <c r="H117" s="166"/>
      <c r="I117" s="167"/>
      <c r="J117" s="161"/>
      <c r="K117"/>
      <c r="M117" s="4"/>
      <c r="W117" t="str">
        <f t="shared" si="2"/>
        <v/>
      </c>
      <c r="X117" t="str">
        <f t="shared" si="3"/>
        <v/>
      </c>
    </row>
    <row r="118" spans="2:24">
      <c r="B118" s="160"/>
      <c r="C118" s="161"/>
      <c r="D118" s="162"/>
      <c r="E118" s="163"/>
      <c r="F118" s="164"/>
      <c r="G118" s="165"/>
      <c r="H118" s="166"/>
      <c r="I118" s="167"/>
      <c r="J118" s="161"/>
      <c r="K118"/>
      <c r="M118" s="4"/>
      <c r="W118" t="str">
        <f t="shared" si="2"/>
        <v/>
      </c>
      <c r="X118" t="str">
        <f t="shared" si="3"/>
        <v/>
      </c>
    </row>
    <row r="119" spans="2:24">
      <c r="B119" s="160"/>
      <c r="C119" s="161"/>
      <c r="D119" s="162"/>
      <c r="E119" s="163"/>
      <c r="F119" s="164"/>
      <c r="G119" s="165"/>
      <c r="H119" s="166"/>
      <c r="I119" s="167"/>
      <c r="J119" s="161"/>
      <c r="K119"/>
      <c r="M119" s="4"/>
      <c r="W119" t="str">
        <f t="shared" si="2"/>
        <v/>
      </c>
      <c r="X119" t="str">
        <f t="shared" si="3"/>
        <v/>
      </c>
    </row>
    <row r="120" spans="2:24">
      <c r="B120" s="160"/>
      <c r="C120" s="161"/>
      <c r="D120" s="162"/>
      <c r="E120" s="163"/>
      <c r="F120" s="164"/>
      <c r="G120" s="165"/>
      <c r="H120" s="166"/>
      <c r="I120" s="167"/>
      <c r="J120" s="161"/>
      <c r="K120"/>
      <c r="M120" s="4"/>
      <c r="W120" t="str">
        <f t="shared" si="2"/>
        <v/>
      </c>
      <c r="X120" t="str">
        <f t="shared" si="3"/>
        <v/>
      </c>
    </row>
    <row r="121" spans="2:24">
      <c r="B121" s="160"/>
      <c r="C121" s="161"/>
      <c r="D121" s="162"/>
      <c r="E121" s="163"/>
      <c r="F121" s="164"/>
      <c r="G121" s="165"/>
      <c r="H121" s="166"/>
      <c r="I121" s="167"/>
      <c r="J121" s="161"/>
      <c r="K121"/>
      <c r="M121" s="4"/>
      <c r="W121" t="str">
        <f t="shared" si="2"/>
        <v/>
      </c>
      <c r="X121" t="str">
        <f t="shared" si="3"/>
        <v/>
      </c>
    </row>
    <row r="122" spans="2:24">
      <c r="B122" s="160"/>
      <c r="C122" s="161"/>
      <c r="D122" s="162"/>
      <c r="E122" s="163"/>
      <c r="F122" s="164"/>
      <c r="G122" s="165"/>
      <c r="H122" s="166"/>
      <c r="I122" s="167"/>
      <c r="J122" s="161"/>
      <c r="K122"/>
      <c r="M122" s="4"/>
      <c r="W122" t="str">
        <f t="shared" si="2"/>
        <v/>
      </c>
      <c r="X122" t="str">
        <f t="shared" si="3"/>
        <v/>
      </c>
    </row>
    <row r="123" spans="2:24">
      <c r="B123" s="160"/>
      <c r="C123" s="161"/>
      <c r="D123" s="162"/>
      <c r="E123" s="163"/>
      <c r="F123" s="164"/>
      <c r="G123" s="165"/>
      <c r="H123" s="166"/>
      <c r="I123" s="167"/>
      <c r="J123" s="161"/>
      <c r="K123"/>
      <c r="M123" s="4"/>
      <c r="W123" t="str">
        <f t="shared" si="2"/>
        <v/>
      </c>
      <c r="X123" t="str">
        <f t="shared" si="3"/>
        <v/>
      </c>
    </row>
    <row r="124" spans="2:24">
      <c r="B124" s="160"/>
      <c r="C124" s="161"/>
      <c r="D124" s="162"/>
      <c r="E124" s="163"/>
      <c r="F124" s="164"/>
      <c r="G124" s="165"/>
      <c r="H124" s="166"/>
      <c r="I124" s="167"/>
      <c r="J124" s="161"/>
      <c r="K124"/>
      <c r="M124" s="4"/>
      <c r="W124" t="str">
        <f t="shared" si="2"/>
        <v/>
      </c>
      <c r="X124" t="str">
        <f t="shared" si="3"/>
        <v/>
      </c>
    </row>
    <row r="125" spans="2:24">
      <c r="B125" s="160"/>
      <c r="C125" s="161"/>
      <c r="D125" s="162"/>
      <c r="E125" s="163"/>
      <c r="F125" s="164"/>
      <c r="G125" s="165"/>
      <c r="H125" s="166"/>
      <c r="I125" s="167"/>
      <c r="J125" s="161"/>
      <c r="K125"/>
      <c r="M125" s="4"/>
      <c r="W125" t="str">
        <f t="shared" si="2"/>
        <v/>
      </c>
      <c r="X125" t="str">
        <f t="shared" si="3"/>
        <v/>
      </c>
    </row>
    <row r="126" spans="2:24">
      <c r="B126" s="160"/>
      <c r="C126" s="161"/>
      <c r="D126" s="162"/>
      <c r="E126" s="163"/>
      <c r="F126" s="164"/>
      <c r="G126" s="165"/>
      <c r="H126" s="166"/>
      <c r="I126" s="167"/>
      <c r="J126" s="161"/>
      <c r="K126"/>
      <c r="M126" s="4"/>
      <c r="W126" t="str">
        <f t="shared" si="2"/>
        <v/>
      </c>
      <c r="X126" t="str">
        <f t="shared" si="3"/>
        <v/>
      </c>
    </row>
    <row r="127" spans="2:24">
      <c r="B127" s="160"/>
      <c r="C127" s="161"/>
      <c r="D127" s="162"/>
      <c r="E127" s="163"/>
      <c r="F127" s="164"/>
      <c r="G127" s="165"/>
      <c r="H127" s="166"/>
      <c r="I127" s="167"/>
      <c r="J127" s="161"/>
      <c r="K127"/>
      <c r="M127" s="4"/>
      <c r="W127" t="str">
        <f t="shared" si="2"/>
        <v/>
      </c>
      <c r="X127" t="str">
        <f t="shared" si="3"/>
        <v/>
      </c>
    </row>
    <row r="128" spans="2:24">
      <c r="B128" s="160"/>
      <c r="C128" s="161"/>
      <c r="D128" s="162"/>
      <c r="E128" s="163"/>
      <c r="F128" s="164"/>
      <c r="G128" s="165"/>
      <c r="H128" s="166"/>
      <c r="I128" s="167"/>
      <c r="J128" s="161"/>
      <c r="K128"/>
      <c r="M128" s="4"/>
      <c r="W128" t="str">
        <f t="shared" si="2"/>
        <v/>
      </c>
      <c r="X128" t="str">
        <f t="shared" si="3"/>
        <v/>
      </c>
    </row>
    <row r="129" spans="2:24">
      <c r="B129" s="160"/>
      <c r="C129" s="161"/>
      <c r="D129" s="162"/>
      <c r="E129" s="163"/>
      <c r="F129" s="164"/>
      <c r="G129" s="165"/>
      <c r="H129" s="166"/>
      <c r="I129" s="167"/>
      <c r="J129" s="161"/>
      <c r="K129"/>
      <c r="M129" s="4"/>
      <c r="W129" t="str">
        <f t="shared" si="2"/>
        <v/>
      </c>
      <c r="X129" t="str">
        <f t="shared" si="3"/>
        <v/>
      </c>
    </row>
    <row r="130" spans="2:24">
      <c r="B130" s="160"/>
      <c r="C130" s="161"/>
      <c r="D130" s="162"/>
      <c r="E130" s="163"/>
      <c r="F130" s="164"/>
      <c r="G130" s="165"/>
      <c r="H130" s="166"/>
      <c r="I130" s="167"/>
      <c r="J130" s="161"/>
      <c r="K130"/>
      <c r="M130" s="4"/>
      <c r="W130" t="str">
        <f t="shared" si="2"/>
        <v/>
      </c>
      <c r="X130" t="str">
        <f t="shared" si="3"/>
        <v/>
      </c>
    </row>
    <row r="131" spans="2:24">
      <c r="B131" s="160"/>
      <c r="C131" s="161"/>
      <c r="D131" s="162"/>
      <c r="E131" s="163"/>
      <c r="F131" s="164"/>
      <c r="G131" s="165"/>
      <c r="H131" s="166"/>
      <c r="I131" s="167"/>
      <c r="J131" s="161"/>
      <c r="K131"/>
      <c r="M131" s="4"/>
      <c r="W131" t="str">
        <f t="shared" si="2"/>
        <v/>
      </c>
      <c r="X131" t="str">
        <f t="shared" si="3"/>
        <v/>
      </c>
    </row>
    <row r="132" spans="2:24">
      <c r="B132" s="160"/>
      <c r="C132" s="161"/>
      <c r="D132" s="162"/>
      <c r="E132" s="163"/>
      <c r="F132" s="164"/>
      <c r="G132" s="165"/>
      <c r="H132" s="166"/>
      <c r="I132" s="167"/>
      <c r="J132" s="161"/>
      <c r="K132"/>
      <c r="M132" s="4"/>
      <c r="W132" t="str">
        <f t="shared" si="2"/>
        <v/>
      </c>
      <c r="X132" t="str">
        <f t="shared" si="3"/>
        <v/>
      </c>
    </row>
    <row r="133" spans="2:24">
      <c r="B133" s="160"/>
      <c r="C133" s="161"/>
      <c r="D133" s="162"/>
      <c r="E133" s="163"/>
      <c r="F133" s="164"/>
      <c r="G133" s="165"/>
      <c r="H133" s="166"/>
      <c r="I133" s="167"/>
      <c r="J133" s="161"/>
      <c r="K133"/>
      <c r="M133" s="4"/>
      <c r="W133" t="str">
        <f t="shared" si="2"/>
        <v/>
      </c>
      <c r="X133" t="str">
        <f t="shared" si="3"/>
        <v/>
      </c>
    </row>
    <row r="134" spans="2:24">
      <c r="B134" s="160"/>
      <c r="C134" s="161"/>
      <c r="D134" s="162"/>
      <c r="E134" s="163"/>
      <c r="F134" s="164"/>
      <c r="G134" s="165"/>
      <c r="H134" s="166"/>
      <c r="I134" s="167"/>
      <c r="J134" s="161"/>
      <c r="K134"/>
      <c r="M134" s="4"/>
      <c r="W134" t="str">
        <f t="shared" si="2"/>
        <v/>
      </c>
      <c r="X134" t="str">
        <f t="shared" si="3"/>
        <v/>
      </c>
    </row>
    <row r="135" spans="2:24">
      <c r="B135" s="160"/>
      <c r="C135" s="161"/>
      <c r="D135" s="162"/>
      <c r="E135" s="163"/>
      <c r="F135" s="164"/>
      <c r="G135" s="165"/>
      <c r="H135" s="166"/>
      <c r="I135" s="167"/>
      <c r="J135" s="161"/>
      <c r="K135"/>
      <c r="M135" s="4"/>
      <c r="W135" t="str">
        <f t="shared" si="2"/>
        <v/>
      </c>
      <c r="X135" t="str">
        <f t="shared" si="3"/>
        <v/>
      </c>
    </row>
    <row r="136" spans="2:24">
      <c r="B136" s="160"/>
      <c r="C136" s="161"/>
      <c r="D136" s="162"/>
      <c r="E136" s="163"/>
      <c r="F136" s="164"/>
      <c r="G136" s="165"/>
      <c r="H136" s="166"/>
      <c r="I136" s="167"/>
      <c r="J136" s="161"/>
      <c r="K136"/>
      <c r="M136" s="4"/>
      <c r="W136" t="str">
        <f t="shared" ref="W136:W199" si="4">IF(E136=0,"",IF(E136&gt;F136,E136-F136,""))</f>
        <v/>
      </c>
      <c r="X136" t="str">
        <f t="shared" ref="X136:X199" si="5">IF(G136=0,"",IF(G136&gt;H136,G136-H136,""))</f>
        <v/>
      </c>
    </row>
    <row r="137" spans="2:24">
      <c r="B137" s="160"/>
      <c r="C137" s="161"/>
      <c r="D137" s="162"/>
      <c r="E137" s="163"/>
      <c r="F137" s="164"/>
      <c r="G137" s="165"/>
      <c r="H137" s="166"/>
      <c r="I137" s="167"/>
      <c r="J137" s="161"/>
      <c r="K137"/>
      <c r="M137" s="4"/>
      <c r="W137" t="str">
        <f t="shared" si="4"/>
        <v/>
      </c>
      <c r="X137" t="str">
        <f t="shared" si="5"/>
        <v/>
      </c>
    </row>
    <row r="138" spans="2:24">
      <c r="B138" s="160"/>
      <c r="C138" s="161"/>
      <c r="D138" s="162"/>
      <c r="E138" s="163"/>
      <c r="F138" s="164"/>
      <c r="G138" s="165"/>
      <c r="H138" s="166"/>
      <c r="I138" s="167"/>
      <c r="J138" s="161"/>
      <c r="K138"/>
      <c r="M138" s="4"/>
      <c r="W138" t="str">
        <f t="shared" si="4"/>
        <v/>
      </c>
      <c r="X138" t="str">
        <f t="shared" si="5"/>
        <v/>
      </c>
    </row>
    <row r="139" spans="2:24">
      <c r="B139" s="160"/>
      <c r="C139" s="161"/>
      <c r="D139" s="162"/>
      <c r="E139" s="163"/>
      <c r="F139" s="164"/>
      <c r="G139" s="165"/>
      <c r="H139" s="166"/>
      <c r="I139" s="167"/>
      <c r="J139" s="161"/>
      <c r="K139"/>
      <c r="M139" s="4"/>
      <c r="W139" t="str">
        <f t="shared" si="4"/>
        <v/>
      </c>
      <c r="X139" t="str">
        <f t="shared" si="5"/>
        <v/>
      </c>
    </row>
    <row r="140" spans="2:24">
      <c r="B140" s="160"/>
      <c r="C140" s="161"/>
      <c r="D140" s="162"/>
      <c r="E140" s="163"/>
      <c r="F140" s="164"/>
      <c r="G140" s="165"/>
      <c r="H140" s="166"/>
      <c r="I140" s="167"/>
      <c r="J140" s="161"/>
      <c r="K140"/>
      <c r="M140" s="4"/>
      <c r="W140" t="str">
        <f t="shared" si="4"/>
        <v/>
      </c>
      <c r="X140" t="str">
        <f t="shared" si="5"/>
        <v/>
      </c>
    </row>
    <row r="141" spans="2:24">
      <c r="B141" s="160"/>
      <c r="C141" s="161"/>
      <c r="D141" s="162"/>
      <c r="E141" s="163"/>
      <c r="F141" s="164"/>
      <c r="G141" s="165"/>
      <c r="H141" s="166"/>
      <c r="I141" s="167"/>
      <c r="J141" s="161"/>
      <c r="K141"/>
      <c r="M141" s="4"/>
      <c r="W141" t="str">
        <f t="shared" si="4"/>
        <v/>
      </c>
      <c r="X141" t="str">
        <f t="shared" si="5"/>
        <v/>
      </c>
    </row>
    <row r="142" spans="2:24">
      <c r="B142" s="160"/>
      <c r="C142" s="161"/>
      <c r="D142" s="162"/>
      <c r="E142" s="163"/>
      <c r="F142" s="164"/>
      <c r="G142" s="165"/>
      <c r="H142" s="166"/>
      <c r="I142" s="167"/>
      <c r="J142" s="161"/>
      <c r="K142"/>
      <c r="M142" s="4"/>
      <c r="W142" t="str">
        <f t="shared" si="4"/>
        <v/>
      </c>
      <c r="X142" t="str">
        <f t="shared" si="5"/>
        <v/>
      </c>
    </row>
    <row r="143" spans="2:24">
      <c r="B143" s="160"/>
      <c r="C143" s="161"/>
      <c r="D143" s="162"/>
      <c r="E143" s="163"/>
      <c r="F143" s="164"/>
      <c r="G143" s="165"/>
      <c r="H143" s="166"/>
      <c r="I143" s="167"/>
      <c r="J143" s="161"/>
      <c r="K143"/>
      <c r="M143" s="4"/>
      <c r="W143" t="str">
        <f t="shared" si="4"/>
        <v/>
      </c>
      <c r="X143" t="str">
        <f t="shared" si="5"/>
        <v/>
      </c>
    </row>
    <row r="144" spans="2:24">
      <c r="B144" s="160"/>
      <c r="C144" s="161"/>
      <c r="D144" s="162"/>
      <c r="E144" s="163"/>
      <c r="F144" s="164"/>
      <c r="G144" s="165"/>
      <c r="H144" s="166"/>
      <c r="I144" s="167"/>
      <c r="J144" s="161"/>
      <c r="K144"/>
      <c r="M144" s="4"/>
      <c r="W144" t="str">
        <f t="shared" si="4"/>
        <v/>
      </c>
      <c r="X144" t="str">
        <f t="shared" si="5"/>
        <v/>
      </c>
    </row>
    <row r="145" spans="2:24">
      <c r="B145" s="160"/>
      <c r="C145" s="161"/>
      <c r="D145" s="162"/>
      <c r="E145" s="163"/>
      <c r="F145" s="164"/>
      <c r="G145" s="165"/>
      <c r="H145" s="166"/>
      <c r="I145" s="167"/>
      <c r="J145" s="161"/>
      <c r="K145"/>
      <c r="M145" s="4"/>
      <c r="W145" t="str">
        <f t="shared" si="4"/>
        <v/>
      </c>
      <c r="X145" t="str">
        <f t="shared" si="5"/>
        <v/>
      </c>
    </row>
    <row r="146" spans="2:24">
      <c r="B146" s="160"/>
      <c r="C146" s="161"/>
      <c r="D146" s="162"/>
      <c r="E146" s="163"/>
      <c r="F146" s="164"/>
      <c r="G146" s="165"/>
      <c r="H146" s="166"/>
      <c r="I146" s="167"/>
      <c r="J146" s="161"/>
      <c r="K146"/>
      <c r="M146" s="4"/>
      <c r="W146" t="str">
        <f t="shared" si="4"/>
        <v/>
      </c>
      <c r="X146" t="str">
        <f t="shared" si="5"/>
        <v/>
      </c>
    </row>
    <row r="147" spans="2:24">
      <c r="B147" s="160"/>
      <c r="C147" s="161"/>
      <c r="D147" s="162"/>
      <c r="E147" s="163"/>
      <c r="F147" s="164"/>
      <c r="G147" s="165"/>
      <c r="H147" s="166"/>
      <c r="I147" s="167"/>
      <c r="J147" s="161"/>
      <c r="K147"/>
      <c r="M147" s="4"/>
      <c r="W147" t="str">
        <f t="shared" si="4"/>
        <v/>
      </c>
      <c r="X147" t="str">
        <f t="shared" si="5"/>
        <v/>
      </c>
    </row>
    <row r="148" spans="2:24">
      <c r="B148" s="160"/>
      <c r="C148" s="161"/>
      <c r="D148" s="162"/>
      <c r="E148" s="163"/>
      <c r="F148" s="164"/>
      <c r="G148" s="165"/>
      <c r="H148" s="166"/>
      <c r="I148" s="167"/>
      <c r="J148" s="161"/>
      <c r="K148"/>
      <c r="M148" s="4"/>
      <c r="W148" t="str">
        <f t="shared" si="4"/>
        <v/>
      </c>
      <c r="X148" t="str">
        <f t="shared" si="5"/>
        <v/>
      </c>
    </row>
    <row r="149" spans="2:24">
      <c r="B149" s="160"/>
      <c r="C149" s="161"/>
      <c r="D149" s="162"/>
      <c r="E149" s="163"/>
      <c r="F149" s="164"/>
      <c r="G149" s="165"/>
      <c r="H149" s="166"/>
      <c r="I149" s="167"/>
      <c r="J149" s="161"/>
      <c r="K149"/>
      <c r="M149" s="4"/>
      <c r="W149" t="str">
        <f t="shared" si="4"/>
        <v/>
      </c>
      <c r="X149" t="str">
        <f t="shared" si="5"/>
        <v/>
      </c>
    </row>
    <row r="150" spans="2:24">
      <c r="B150" s="160"/>
      <c r="C150" s="161"/>
      <c r="D150" s="162"/>
      <c r="E150" s="163"/>
      <c r="F150" s="164"/>
      <c r="G150" s="165"/>
      <c r="H150" s="166"/>
      <c r="I150" s="167"/>
      <c r="J150" s="161"/>
      <c r="K150"/>
      <c r="M150" s="4"/>
      <c r="W150" t="str">
        <f t="shared" si="4"/>
        <v/>
      </c>
      <c r="X150" t="str">
        <f t="shared" si="5"/>
        <v/>
      </c>
    </row>
    <row r="151" spans="2:24">
      <c r="B151" s="160"/>
      <c r="C151" s="161"/>
      <c r="D151" s="162"/>
      <c r="E151" s="163"/>
      <c r="F151" s="164"/>
      <c r="G151" s="165"/>
      <c r="H151" s="166"/>
      <c r="I151" s="167"/>
      <c r="J151" s="161"/>
      <c r="K151"/>
      <c r="M151" s="4"/>
      <c r="W151" t="str">
        <f t="shared" si="4"/>
        <v/>
      </c>
      <c r="X151" t="str">
        <f t="shared" si="5"/>
        <v/>
      </c>
    </row>
    <row r="152" spans="2:24">
      <c r="B152" s="160"/>
      <c r="C152" s="161"/>
      <c r="D152" s="162"/>
      <c r="E152" s="163"/>
      <c r="F152" s="164"/>
      <c r="G152" s="165"/>
      <c r="H152" s="166"/>
      <c r="I152" s="167"/>
      <c r="J152" s="161"/>
      <c r="K152"/>
      <c r="M152" s="4"/>
      <c r="W152" t="str">
        <f t="shared" si="4"/>
        <v/>
      </c>
      <c r="X152" t="str">
        <f t="shared" si="5"/>
        <v/>
      </c>
    </row>
    <row r="153" spans="2:24">
      <c r="B153" s="160"/>
      <c r="C153" s="161"/>
      <c r="D153" s="162"/>
      <c r="E153" s="163"/>
      <c r="F153" s="164"/>
      <c r="G153" s="165"/>
      <c r="H153" s="166"/>
      <c r="I153" s="167"/>
      <c r="J153" s="161"/>
      <c r="K153"/>
      <c r="M153" s="4"/>
      <c r="W153" t="str">
        <f t="shared" si="4"/>
        <v/>
      </c>
      <c r="X153" t="str">
        <f t="shared" si="5"/>
        <v/>
      </c>
    </row>
    <row r="154" spans="2:24">
      <c r="B154" s="160"/>
      <c r="C154" s="161"/>
      <c r="D154" s="162"/>
      <c r="E154" s="163"/>
      <c r="F154" s="164"/>
      <c r="G154" s="165"/>
      <c r="H154" s="166"/>
      <c r="I154" s="167"/>
      <c r="J154" s="161"/>
      <c r="K154"/>
      <c r="M154" s="4"/>
      <c r="W154" t="str">
        <f t="shared" si="4"/>
        <v/>
      </c>
      <c r="X154" t="str">
        <f t="shared" si="5"/>
        <v/>
      </c>
    </row>
    <row r="155" spans="2:24">
      <c r="B155" s="160"/>
      <c r="C155" s="161"/>
      <c r="D155" s="162"/>
      <c r="E155" s="163"/>
      <c r="F155" s="164"/>
      <c r="G155" s="165"/>
      <c r="H155" s="166"/>
      <c r="I155" s="167"/>
      <c r="J155" s="161"/>
      <c r="K155"/>
      <c r="M155" s="4"/>
      <c r="W155" t="str">
        <f t="shared" si="4"/>
        <v/>
      </c>
      <c r="X155" t="str">
        <f t="shared" si="5"/>
        <v/>
      </c>
    </row>
    <row r="156" spans="2:24">
      <c r="B156" s="160"/>
      <c r="C156" s="161"/>
      <c r="D156" s="162"/>
      <c r="E156" s="163"/>
      <c r="F156" s="164"/>
      <c r="G156" s="165"/>
      <c r="H156" s="166"/>
      <c r="I156" s="167"/>
      <c r="J156" s="161"/>
      <c r="K156"/>
      <c r="M156" s="4"/>
      <c r="W156" t="str">
        <f t="shared" si="4"/>
        <v/>
      </c>
      <c r="X156" t="str">
        <f t="shared" si="5"/>
        <v/>
      </c>
    </row>
    <row r="157" spans="2:24">
      <c r="B157" s="160"/>
      <c r="C157" s="161"/>
      <c r="D157" s="162"/>
      <c r="E157" s="163"/>
      <c r="F157" s="164"/>
      <c r="G157" s="165"/>
      <c r="H157" s="166"/>
      <c r="I157" s="167"/>
      <c r="J157" s="161"/>
      <c r="K157"/>
      <c r="M157" s="4"/>
      <c r="W157" t="str">
        <f t="shared" si="4"/>
        <v/>
      </c>
      <c r="X157" t="str">
        <f t="shared" si="5"/>
        <v/>
      </c>
    </row>
    <row r="158" spans="2:24">
      <c r="B158" s="160"/>
      <c r="C158" s="161"/>
      <c r="D158" s="162"/>
      <c r="E158" s="163"/>
      <c r="F158" s="164"/>
      <c r="G158" s="165"/>
      <c r="H158" s="166"/>
      <c r="I158" s="167"/>
      <c r="J158" s="161"/>
      <c r="K158"/>
      <c r="M158" s="4"/>
      <c r="W158" t="str">
        <f t="shared" si="4"/>
        <v/>
      </c>
      <c r="X158" t="str">
        <f t="shared" si="5"/>
        <v/>
      </c>
    </row>
    <row r="159" spans="2:24">
      <c r="B159" s="160"/>
      <c r="C159" s="161"/>
      <c r="D159" s="162"/>
      <c r="E159" s="163"/>
      <c r="F159" s="164"/>
      <c r="G159" s="165"/>
      <c r="H159" s="166"/>
      <c r="I159" s="167"/>
      <c r="J159" s="161"/>
      <c r="K159"/>
      <c r="M159" s="4"/>
      <c r="W159" t="str">
        <f t="shared" si="4"/>
        <v/>
      </c>
      <c r="X159" t="str">
        <f t="shared" si="5"/>
        <v/>
      </c>
    </row>
    <row r="160" spans="2:24">
      <c r="B160" s="160"/>
      <c r="C160" s="161"/>
      <c r="D160" s="162"/>
      <c r="E160" s="163"/>
      <c r="F160" s="164"/>
      <c r="G160" s="165"/>
      <c r="H160" s="166"/>
      <c r="I160" s="167"/>
      <c r="J160" s="161"/>
      <c r="K160"/>
      <c r="M160" s="4"/>
      <c r="W160" t="str">
        <f t="shared" si="4"/>
        <v/>
      </c>
      <c r="X160" t="str">
        <f t="shared" si="5"/>
        <v/>
      </c>
    </row>
    <row r="161" spans="2:24">
      <c r="B161" s="160"/>
      <c r="C161" s="161"/>
      <c r="D161" s="162"/>
      <c r="E161" s="163"/>
      <c r="F161" s="164"/>
      <c r="G161" s="165"/>
      <c r="H161" s="166"/>
      <c r="I161" s="167"/>
      <c r="J161" s="161"/>
      <c r="K161"/>
      <c r="M161" s="4"/>
      <c r="W161" t="str">
        <f t="shared" si="4"/>
        <v/>
      </c>
      <c r="X161" t="str">
        <f t="shared" si="5"/>
        <v/>
      </c>
    </row>
    <row r="162" spans="2:24">
      <c r="B162" s="160"/>
      <c r="C162" s="161"/>
      <c r="D162" s="162"/>
      <c r="E162" s="163"/>
      <c r="F162" s="164"/>
      <c r="G162" s="165"/>
      <c r="H162" s="166"/>
      <c r="I162" s="167"/>
      <c r="J162" s="161"/>
      <c r="K162"/>
      <c r="M162" s="4"/>
      <c r="W162" t="str">
        <f t="shared" si="4"/>
        <v/>
      </c>
      <c r="X162" t="str">
        <f t="shared" si="5"/>
        <v/>
      </c>
    </row>
    <row r="163" spans="2:24">
      <c r="B163" s="160"/>
      <c r="C163" s="161"/>
      <c r="D163" s="162"/>
      <c r="E163" s="163"/>
      <c r="F163" s="164"/>
      <c r="G163" s="165"/>
      <c r="H163" s="166"/>
      <c r="I163" s="167"/>
      <c r="J163" s="161"/>
      <c r="K163"/>
      <c r="M163" s="4"/>
      <c r="W163" t="str">
        <f t="shared" si="4"/>
        <v/>
      </c>
      <c r="X163" t="str">
        <f t="shared" si="5"/>
        <v/>
      </c>
    </row>
    <row r="164" spans="2:24">
      <c r="B164" s="160"/>
      <c r="C164" s="161"/>
      <c r="D164" s="162"/>
      <c r="E164" s="163"/>
      <c r="F164" s="164"/>
      <c r="G164" s="165"/>
      <c r="H164" s="166"/>
      <c r="I164" s="167"/>
      <c r="J164" s="161"/>
      <c r="K164"/>
      <c r="M164" s="4"/>
      <c r="W164" t="str">
        <f t="shared" si="4"/>
        <v/>
      </c>
      <c r="X164" t="str">
        <f t="shared" si="5"/>
        <v/>
      </c>
    </row>
    <row r="165" spans="2:24">
      <c r="B165" s="160"/>
      <c r="C165" s="161"/>
      <c r="D165" s="162"/>
      <c r="E165" s="163"/>
      <c r="F165" s="164"/>
      <c r="G165" s="165"/>
      <c r="H165" s="166"/>
      <c r="I165" s="167"/>
      <c r="J165" s="161"/>
      <c r="K165"/>
      <c r="M165" s="4"/>
      <c r="W165" t="str">
        <f t="shared" si="4"/>
        <v/>
      </c>
      <c r="X165" t="str">
        <f t="shared" si="5"/>
        <v/>
      </c>
    </row>
    <row r="166" spans="2:24">
      <c r="B166" s="160"/>
      <c r="C166" s="161"/>
      <c r="D166" s="162"/>
      <c r="E166" s="163"/>
      <c r="F166" s="164"/>
      <c r="G166" s="165"/>
      <c r="H166" s="166"/>
      <c r="I166" s="167"/>
      <c r="J166" s="161"/>
      <c r="K166"/>
      <c r="M166" s="4"/>
      <c r="W166" t="str">
        <f t="shared" si="4"/>
        <v/>
      </c>
      <c r="X166" t="str">
        <f t="shared" si="5"/>
        <v/>
      </c>
    </row>
    <row r="167" spans="2:24">
      <c r="B167" s="160"/>
      <c r="C167" s="161"/>
      <c r="D167" s="162"/>
      <c r="E167" s="163"/>
      <c r="F167" s="164"/>
      <c r="G167" s="165"/>
      <c r="H167" s="166"/>
      <c r="I167" s="167"/>
      <c r="J167" s="161"/>
      <c r="K167"/>
      <c r="M167" s="4"/>
      <c r="W167" t="str">
        <f t="shared" si="4"/>
        <v/>
      </c>
      <c r="X167" t="str">
        <f t="shared" si="5"/>
        <v/>
      </c>
    </row>
    <row r="168" spans="2:24">
      <c r="B168" s="160"/>
      <c r="C168" s="161"/>
      <c r="D168" s="162"/>
      <c r="E168" s="163"/>
      <c r="F168" s="164"/>
      <c r="G168" s="165"/>
      <c r="H168" s="166"/>
      <c r="I168" s="167"/>
      <c r="J168" s="161"/>
      <c r="K168"/>
      <c r="M168" s="4"/>
      <c r="W168" t="str">
        <f t="shared" si="4"/>
        <v/>
      </c>
      <c r="X168" t="str">
        <f t="shared" si="5"/>
        <v/>
      </c>
    </row>
    <row r="169" spans="2:24">
      <c r="B169" s="160"/>
      <c r="C169" s="161"/>
      <c r="D169" s="162"/>
      <c r="E169" s="163"/>
      <c r="F169" s="164"/>
      <c r="G169" s="165"/>
      <c r="H169" s="166"/>
      <c r="I169" s="167"/>
      <c r="J169" s="161"/>
      <c r="K169"/>
      <c r="M169" s="4"/>
      <c r="W169" t="str">
        <f t="shared" si="4"/>
        <v/>
      </c>
      <c r="X169" t="str">
        <f t="shared" si="5"/>
        <v/>
      </c>
    </row>
    <row r="170" spans="2:24">
      <c r="B170" s="160"/>
      <c r="C170" s="161"/>
      <c r="D170" s="162"/>
      <c r="E170" s="163"/>
      <c r="F170" s="164"/>
      <c r="G170" s="165"/>
      <c r="H170" s="166"/>
      <c r="I170" s="167"/>
      <c r="J170" s="161"/>
      <c r="K170"/>
      <c r="M170" s="4"/>
      <c r="W170" t="str">
        <f t="shared" si="4"/>
        <v/>
      </c>
      <c r="X170" t="str">
        <f t="shared" si="5"/>
        <v/>
      </c>
    </row>
    <row r="171" spans="2:24">
      <c r="B171" s="160"/>
      <c r="C171" s="161"/>
      <c r="D171" s="162"/>
      <c r="E171" s="163"/>
      <c r="F171" s="164"/>
      <c r="G171" s="165"/>
      <c r="H171" s="166"/>
      <c r="I171" s="167"/>
      <c r="J171" s="161"/>
      <c r="K171"/>
      <c r="M171" s="4"/>
      <c r="W171" t="str">
        <f t="shared" si="4"/>
        <v/>
      </c>
      <c r="X171" t="str">
        <f t="shared" si="5"/>
        <v/>
      </c>
    </row>
    <row r="172" spans="2:24">
      <c r="B172" s="160"/>
      <c r="C172" s="161"/>
      <c r="D172" s="162"/>
      <c r="E172" s="163"/>
      <c r="F172" s="164"/>
      <c r="G172" s="165"/>
      <c r="H172" s="166"/>
      <c r="I172" s="167"/>
      <c r="J172" s="161"/>
      <c r="K172"/>
      <c r="M172" s="4"/>
      <c r="W172" t="str">
        <f t="shared" si="4"/>
        <v/>
      </c>
      <c r="X172" t="str">
        <f t="shared" si="5"/>
        <v/>
      </c>
    </row>
    <row r="173" spans="2:24">
      <c r="B173" s="160"/>
      <c r="C173" s="161"/>
      <c r="D173" s="162"/>
      <c r="E173" s="163"/>
      <c r="F173" s="164"/>
      <c r="G173" s="165"/>
      <c r="H173" s="166"/>
      <c r="I173" s="167"/>
      <c r="J173" s="161"/>
      <c r="K173"/>
      <c r="M173" s="4"/>
      <c r="W173" t="str">
        <f t="shared" si="4"/>
        <v/>
      </c>
      <c r="X173" t="str">
        <f t="shared" si="5"/>
        <v/>
      </c>
    </row>
    <row r="174" spans="2:24">
      <c r="B174" s="160"/>
      <c r="C174" s="161"/>
      <c r="D174" s="162"/>
      <c r="E174" s="163"/>
      <c r="F174" s="164"/>
      <c r="G174" s="165"/>
      <c r="H174" s="166"/>
      <c r="I174" s="167"/>
      <c r="J174" s="161"/>
      <c r="K174"/>
      <c r="M174" s="4"/>
      <c r="W174" t="str">
        <f t="shared" si="4"/>
        <v/>
      </c>
      <c r="X174" t="str">
        <f t="shared" si="5"/>
        <v/>
      </c>
    </row>
    <row r="175" spans="2:24">
      <c r="B175" s="160"/>
      <c r="C175" s="161"/>
      <c r="D175" s="162"/>
      <c r="E175" s="163"/>
      <c r="F175" s="164"/>
      <c r="G175" s="165"/>
      <c r="H175" s="166"/>
      <c r="I175" s="167"/>
      <c r="J175" s="161"/>
      <c r="K175"/>
      <c r="M175" s="4"/>
      <c r="W175" t="str">
        <f t="shared" si="4"/>
        <v/>
      </c>
      <c r="X175" t="str">
        <f t="shared" si="5"/>
        <v/>
      </c>
    </row>
    <row r="176" spans="2:24">
      <c r="B176" s="160"/>
      <c r="C176" s="161"/>
      <c r="D176" s="162"/>
      <c r="E176" s="163"/>
      <c r="F176" s="164"/>
      <c r="G176" s="165"/>
      <c r="H176" s="166"/>
      <c r="I176" s="167"/>
      <c r="J176" s="161"/>
      <c r="K176"/>
      <c r="M176" s="4"/>
      <c r="W176" t="str">
        <f t="shared" si="4"/>
        <v/>
      </c>
      <c r="X176" t="str">
        <f t="shared" si="5"/>
        <v/>
      </c>
    </row>
    <row r="177" spans="2:24">
      <c r="B177" s="160"/>
      <c r="C177" s="161"/>
      <c r="D177" s="162"/>
      <c r="E177" s="163"/>
      <c r="F177" s="164"/>
      <c r="G177" s="165"/>
      <c r="H177" s="166"/>
      <c r="I177" s="167"/>
      <c r="J177" s="161"/>
      <c r="K177"/>
      <c r="M177" s="4"/>
      <c r="W177" t="str">
        <f t="shared" si="4"/>
        <v/>
      </c>
      <c r="X177" t="str">
        <f t="shared" si="5"/>
        <v/>
      </c>
    </row>
    <row r="178" spans="2:24">
      <c r="B178" s="160"/>
      <c r="C178" s="161"/>
      <c r="D178" s="162"/>
      <c r="E178" s="163"/>
      <c r="F178" s="164"/>
      <c r="G178" s="165"/>
      <c r="H178" s="166"/>
      <c r="I178" s="167"/>
      <c r="J178" s="161"/>
      <c r="K178"/>
      <c r="M178" s="4"/>
      <c r="W178" t="str">
        <f t="shared" si="4"/>
        <v/>
      </c>
      <c r="X178" t="str">
        <f t="shared" si="5"/>
        <v/>
      </c>
    </row>
    <row r="179" spans="2:24">
      <c r="B179" s="160"/>
      <c r="C179" s="161"/>
      <c r="D179" s="162"/>
      <c r="E179" s="163"/>
      <c r="F179" s="164"/>
      <c r="G179" s="165"/>
      <c r="H179" s="166"/>
      <c r="I179" s="167"/>
      <c r="J179" s="161"/>
      <c r="K179"/>
      <c r="M179" s="4"/>
      <c r="W179" t="str">
        <f t="shared" si="4"/>
        <v/>
      </c>
      <c r="X179" t="str">
        <f t="shared" si="5"/>
        <v/>
      </c>
    </row>
    <row r="180" spans="2:24">
      <c r="B180" s="160"/>
      <c r="C180" s="161"/>
      <c r="D180" s="162"/>
      <c r="E180" s="163"/>
      <c r="F180" s="164"/>
      <c r="G180" s="165"/>
      <c r="H180" s="166"/>
      <c r="I180" s="167"/>
      <c r="J180" s="161"/>
      <c r="K180"/>
      <c r="M180" s="4"/>
      <c r="W180" t="str">
        <f t="shared" si="4"/>
        <v/>
      </c>
      <c r="X180" t="str">
        <f t="shared" si="5"/>
        <v/>
      </c>
    </row>
    <row r="181" spans="2:24">
      <c r="B181" s="160"/>
      <c r="C181" s="161"/>
      <c r="D181" s="162"/>
      <c r="E181" s="163"/>
      <c r="F181" s="164"/>
      <c r="G181" s="165"/>
      <c r="H181" s="166"/>
      <c r="I181" s="167"/>
      <c r="J181" s="161"/>
      <c r="K181"/>
      <c r="M181" s="4"/>
      <c r="W181" t="str">
        <f t="shared" si="4"/>
        <v/>
      </c>
      <c r="X181" t="str">
        <f t="shared" si="5"/>
        <v/>
      </c>
    </row>
    <row r="182" spans="2:24">
      <c r="B182" s="160"/>
      <c r="C182" s="161"/>
      <c r="D182" s="162"/>
      <c r="E182" s="163"/>
      <c r="F182" s="164"/>
      <c r="G182" s="165"/>
      <c r="H182" s="166"/>
      <c r="I182" s="167"/>
      <c r="J182" s="161"/>
      <c r="K182"/>
      <c r="M182" s="4"/>
      <c r="W182" t="str">
        <f t="shared" si="4"/>
        <v/>
      </c>
      <c r="X182" t="str">
        <f t="shared" si="5"/>
        <v/>
      </c>
    </row>
    <row r="183" spans="2:24">
      <c r="B183" s="160"/>
      <c r="C183" s="161"/>
      <c r="D183" s="162"/>
      <c r="E183" s="163"/>
      <c r="F183" s="164"/>
      <c r="G183" s="165"/>
      <c r="H183" s="166"/>
      <c r="I183" s="167"/>
      <c r="J183" s="161"/>
      <c r="K183"/>
      <c r="M183" s="4"/>
      <c r="W183" t="str">
        <f t="shared" si="4"/>
        <v/>
      </c>
      <c r="X183" t="str">
        <f t="shared" si="5"/>
        <v/>
      </c>
    </row>
    <row r="184" spans="2:24">
      <c r="B184" s="160"/>
      <c r="C184" s="161"/>
      <c r="D184" s="162"/>
      <c r="E184" s="163"/>
      <c r="F184" s="164"/>
      <c r="G184" s="165"/>
      <c r="H184" s="166"/>
      <c r="I184" s="167"/>
      <c r="J184" s="161"/>
      <c r="K184"/>
      <c r="M184" s="4"/>
      <c r="W184" t="str">
        <f t="shared" si="4"/>
        <v/>
      </c>
      <c r="X184" t="str">
        <f t="shared" si="5"/>
        <v/>
      </c>
    </row>
    <row r="185" spans="2:24">
      <c r="B185" s="160"/>
      <c r="C185" s="161"/>
      <c r="D185" s="162"/>
      <c r="E185" s="163"/>
      <c r="F185" s="164"/>
      <c r="G185" s="165"/>
      <c r="H185" s="166"/>
      <c r="I185" s="167"/>
      <c r="J185" s="161"/>
      <c r="K185"/>
      <c r="M185" s="4"/>
      <c r="W185" t="str">
        <f t="shared" si="4"/>
        <v/>
      </c>
      <c r="X185" t="str">
        <f t="shared" si="5"/>
        <v/>
      </c>
    </row>
    <row r="186" spans="2:24">
      <c r="B186" s="160"/>
      <c r="C186" s="161"/>
      <c r="D186" s="162"/>
      <c r="E186" s="163"/>
      <c r="F186" s="164"/>
      <c r="G186" s="165"/>
      <c r="H186" s="166"/>
      <c r="I186" s="167"/>
      <c r="J186" s="161"/>
      <c r="K186"/>
      <c r="M186" s="4"/>
      <c r="W186" t="str">
        <f t="shared" si="4"/>
        <v/>
      </c>
      <c r="X186" t="str">
        <f t="shared" si="5"/>
        <v/>
      </c>
    </row>
    <row r="187" spans="2:24">
      <c r="B187" s="160"/>
      <c r="C187" s="161"/>
      <c r="D187" s="162"/>
      <c r="E187" s="163"/>
      <c r="F187" s="164"/>
      <c r="G187" s="165"/>
      <c r="H187" s="166"/>
      <c r="I187" s="167"/>
      <c r="J187" s="161"/>
      <c r="K187"/>
      <c r="M187" s="4"/>
      <c r="W187" t="str">
        <f t="shared" si="4"/>
        <v/>
      </c>
      <c r="X187" t="str">
        <f t="shared" si="5"/>
        <v/>
      </c>
    </row>
    <row r="188" spans="2:24">
      <c r="B188" s="160"/>
      <c r="C188" s="161"/>
      <c r="D188" s="162"/>
      <c r="E188" s="163"/>
      <c r="F188" s="164"/>
      <c r="G188" s="165"/>
      <c r="H188" s="166"/>
      <c r="I188" s="167"/>
      <c r="J188" s="161"/>
      <c r="K188"/>
      <c r="M188" s="4"/>
      <c r="W188" t="str">
        <f t="shared" si="4"/>
        <v/>
      </c>
      <c r="X188" t="str">
        <f t="shared" si="5"/>
        <v/>
      </c>
    </row>
    <row r="189" spans="2:24">
      <c r="B189" s="160"/>
      <c r="C189" s="161"/>
      <c r="D189" s="162"/>
      <c r="E189" s="163"/>
      <c r="F189" s="164"/>
      <c r="G189" s="165"/>
      <c r="H189" s="166"/>
      <c r="I189" s="167"/>
      <c r="J189" s="161"/>
      <c r="K189"/>
      <c r="M189" s="4"/>
      <c r="W189" t="str">
        <f t="shared" si="4"/>
        <v/>
      </c>
      <c r="X189" t="str">
        <f t="shared" si="5"/>
        <v/>
      </c>
    </row>
    <row r="190" spans="2:24">
      <c r="B190" s="160"/>
      <c r="C190" s="161"/>
      <c r="D190" s="162"/>
      <c r="E190" s="163"/>
      <c r="F190" s="164"/>
      <c r="G190" s="165"/>
      <c r="H190" s="166"/>
      <c r="I190" s="167"/>
      <c r="J190" s="161"/>
      <c r="K190"/>
      <c r="M190" s="4"/>
      <c r="W190" t="str">
        <f t="shared" si="4"/>
        <v/>
      </c>
      <c r="X190" t="str">
        <f t="shared" si="5"/>
        <v/>
      </c>
    </row>
    <row r="191" spans="2:24">
      <c r="B191" s="160"/>
      <c r="C191" s="161"/>
      <c r="D191" s="162"/>
      <c r="E191" s="163"/>
      <c r="F191" s="164"/>
      <c r="G191" s="165"/>
      <c r="H191" s="166"/>
      <c r="I191" s="167"/>
      <c r="J191" s="161"/>
      <c r="K191"/>
      <c r="M191" s="4"/>
      <c r="W191" t="str">
        <f t="shared" si="4"/>
        <v/>
      </c>
      <c r="X191" t="str">
        <f t="shared" si="5"/>
        <v/>
      </c>
    </row>
    <row r="192" spans="2:24">
      <c r="B192" s="160"/>
      <c r="C192" s="161"/>
      <c r="D192" s="162"/>
      <c r="E192" s="163"/>
      <c r="F192" s="164"/>
      <c r="G192" s="165"/>
      <c r="H192" s="166"/>
      <c r="I192" s="167"/>
      <c r="J192" s="161"/>
      <c r="K192"/>
      <c r="M192" s="4"/>
      <c r="W192" t="str">
        <f t="shared" si="4"/>
        <v/>
      </c>
      <c r="X192" t="str">
        <f t="shared" si="5"/>
        <v/>
      </c>
    </row>
    <row r="193" spans="2:24">
      <c r="B193" s="160"/>
      <c r="C193" s="161"/>
      <c r="D193" s="162"/>
      <c r="E193" s="163"/>
      <c r="F193" s="164"/>
      <c r="G193" s="165"/>
      <c r="H193" s="166"/>
      <c r="I193" s="167"/>
      <c r="J193" s="161"/>
      <c r="K193"/>
      <c r="M193" s="4"/>
      <c r="W193" t="str">
        <f t="shared" si="4"/>
        <v/>
      </c>
      <c r="X193" t="str">
        <f t="shared" si="5"/>
        <v/>
      </c>
    </row>
    <row r="194" spans="2:24">
      <c r="B194" s="160"/>
      <c r="C194" s="161"/>
      <c r="D194" s="162"/>
      <c r="E194" s="163"/>
      <c r="F194" s="164"/>
      <c r="G194" s="165"/>
      <c r="H194" s="166"/>
      <c r="I194" s="167"/>
      <c r="J194" s="161"/>
      <c r="K194"/>
      <c r="M194" s="4"/>
      <c r="W194" t="str">
        <f t="shared" si="4"/>
        <v/>
      </c>
      <c r="X194" t="str">
        <f t="shared" si="5"/>
        <v/>
      </c>
    </row>
    <row r="195" spans="2:24">
      <c r="B195" s="160"/>
      <c r="C195" s="161"/>
      <c r="D195" s="162"/>
      <c r="E195" s="163"/>
      <c r="F195" s="164"/>
      <c r="G195" s="165"/>
      <c r="H195" s="166"/>
      <c r="I195" s="167"/>
      <c r="J195" s="161"/>
      <c r="K195"/>
      <c r="M195" s="4"/>
      <c r="W195" t="str">
        <f t="shared" si="4"/>
        <v/>
      </c>
      <c r="X195" t="str">
        <f t="shared" si="5"/>
        <v/>
      </c>
    </row>
    <row r="196" spans="2:24">
      <c r="B196" s="160"/>
      <c r="C196" s="161"/>
      <c r="D196" s="162"/>
      <c r="E196" s="163"/>
      <c r="F196" s="164"/>
      <c r="G196" s="165"/>
      <c r="H196" s="166"/>
      <c r="I196" s="167"/>
      <c r="J196" s="161"/>
      <c r="K196"/>
      <c r="M196" s="4"/>
      <c r="W196" t="str">
        <f t="shared" si="4"/>
        <v/>
      </c>
      <c r="X196" t="str">
        <f t="shared" si="5"/>
        <v/>
      </c>
    </row>
    <row r="197" spans="2:24">
      <c r="B197" s="160"/>
      <c r="C197" s="161"/>
      <c r="D197" s="162"/>
      <c r="E197" s="163"/>
      <c r="F197" s="164"/>
      <c r="G197" s="165"/>
      <c r="H197" s="166"/>
      <c r="I197" s="167"/>
      <c r="J197" s="161"/>
      <c r="K197"/>
      <c r="M197" s="4"/>
      <c r="W197" t="str">
        <f t="shared" si="4"/>
        <v/>
      </c>
      <c r="X197" t="str">
        <f t="shared" si="5"/>
        <v/>
      </c>
    </row>
    <row r="198" spans="2:24">
      <c r="B198" s="160"/>
      <c r="C198" s="161"/>
      <c r="D198" s="162"/>
      <c r="E198" s="163"/>
      <c r="F198" s="164"/>
      <c r="G198" s="165"/>
      <c r="H198" s="166"/>
      <c r="I198" s="167"/>
      <c r="J198" s="161"/>
      <c r="K198"/>
      <c r="M198" s="4"/>
      <c r="W198" t="str">
        <f t="shared" si="4"/>
        <v/>
      </c>
      <c r="X198" t="str">
        <f t="shared" si="5"/>
        <v/>
      </c>
    </row>
    <row r="199" spans="2:24">
      <c r="B199" s="160"/>
      <c r="C199" s="161"/>
      <c r="D199" s="162"/>
      <c r="E199" s="163"/>
      <c r="F199" s="164"/>
      <c r="G199" s="165"/>
      <c r="H199" s="166"/>
      <c r="I199" s="167"/>
      <c r="J199" s="161"/>
      <c r="K199"/>
      <c r="M199" s="4"/>
      <c r="W199" t="str">
        <f t="shared" si="4"/>
        <v/>
      </c>
      <c r="X199" t="str">
        <f t="shared" si="5"/>
        <v/>
      </c>
    </row>
    <row r="200" spans="2:24">
      <c r="B200" s="160"/>
      <c r="C200" s="161"/>
      <c r="D200" s="162"/>
      <c r="E200" s="163"/>
      <c r="F200" s="164"/>
      <c r="G200" s="165"/>
      <c r="H200" s="166"/>
      <c r="I200" s="167"/>
      <c r="J200" s="161"/>
      <c r="K200"/>
      <c r="M200" s="4"/>
      <c r="W200" t="str">
        <f t="shared" ref="W200:W263" si="6">IF(E200=0,"",IF(E200&gt;F200,E200-F200,""))</f>
        <v/>
      </c>
      <c r="X200" t="str">
        <f t="shared" ref="X200:X263" si="7">IF(G200=0,"",IF(G200&gt;H200,G200-H200,""))</f>
        <v/>
      </c>
    </row>
    <row r="201" spans="2:24">
      <c r="B201" s="160"/>
      <c r="C201" s="161"/>
      <c r="D201" s="162"/>
      <c r="E201" s="163"/>
      <c r="F201" s="164"/>
      <c r="G201" s="165"/>
      <c r="H201" s="166"/>
      <c r="I201" s="167"/>
      <c r="J201" s="161"/>
      <c r="K201"/>
      <c r="M201" s="4"/>
      <c r="W201" t="str">
        <f t="shared" si="6"/>
        <v/>
      </c>
      <c r="X201" t="str">
        <f t="shared" si="7"/>
        <v/>
      </c>
    </row>
    <row r="202" spans="2:24">
      <c r="B202" s="160"/>
      <c r="C202" s="161"/>
      <c r="D202" s="162"/>
      <c r="E202" s="163"/>
      <c r="F202" s="164"/>
      <c r="G202" s="165"/>
      <c r="H202" s="166"/>
      <c r="I202" s="167"/>
      <c r="J202" s="161"/>
      <c r="K202"/>
      <c r="M202" s="4"/>
      <c r="W202" t="str">
        <f t="shared" si="6"/>
        <v/>
      </c>
      <c r="X202" t="str">
        <f t="shared" si="7"/>
        <v/>
      </c>
    </row>
    <row r="203" spans="2:24">
      <c r="B203" s="160"/>
      <c r="C203" s="161"/>
      <c r="D203" s="162"/>
      <c r="E203" s="163"/>
      <c r="F203" s="164"/>
      <c r="G203" s="165"/>
      <c r="H203" s="166"/>
      <c r="I203" s="167"/>
      <c r="J203" s="161"/>
      <c r="K203"/>
      <c r="M203" s="4"/>
      <c r="W203" t="str">
        <f t="shared" si="6"/>
        <v/>
      </c>
      <c r="X203" t="str">
        <f t="shared" si="7"/>
        <v/>
      </c>
    </row>
    <row r="204" spans="2:24">
      <c r="B204" s="160"/>
      <c r="C204" s="161"/>
      <c r="D204" s="162"/>
      <c r="E204" s="163"/>
      <c r="F204" s="164"/>
      <c r="G204" s="165"/>
      <c r="H204" s="166"/>
      <c r="I204" s="167"/>
      <c r="J204" s="161"/>
      <c r="K204"/>
      <c r="M204" s="4"/>
      <c r="W204" t="str">
        <f t="shared" si="6"/>
        <v/>
      </c>
      <c r="X204" t="str">
        <f t="shared" si="7"/>
        <v/>
      </c>
    </row>
    <row r="205" spans="2:24">
      <c r="B205" s="160"/>
      <c r="C205" s="161"/>
      <c r="D205" s="162"/>
      <c r="E205" s="163"/>
      <c r="F205" s="164"/>
      <c r="G205" s="165"/>
      <c r="H205" s="166"/>
      <c r="I205" s="167"/>
      <c r="J205" s="161"/>
      <c r="K205"/>
      <c r="M205" s="4"/>
      <c r="W205" t="str">
        <f t="shared" si="6"/>
        <v/>
      </c>
      <c r="X205" t="str">
        <f t="shared" si="7"/>
        <v/>
      </c>
    </row>
    <row r="206" spans="2:24">
      <c r="B206" s="160"/>
      <c r="C206" s="161"/>
      <c r="D206" s="162"/>
      <c r="E206" s="163"/>
      <c r="F206" s="164"/>
      <c r="G206" s="165"/>
      <c r="H206" s="166"/>
      <c r="I206" s="167"/>
      <c r="J206" s="161"/>
      <c r="K206"/>
      <c r="M206" s="4"/>
      <c r="W206" t="str">
        <f t="shared" si="6"/>
        <v/>
      </c>
      <c r="X206" t="str">
        <f t="shared" si="7"/>
        <v/>
      </c>
    </row>
    <row r="207" spans="2:24">
      <c r="B207" s="160"/>
      <c r="C207" s="161"/>
      <c r="D207" s="162"/>
      <c r="E207" s="163"/>
      <c r="F207" s="164"/>
      <c r="G207" s="165"/>
      <c r="H207" s="166"/>
      <c r="I207" s="167"/>
      <c r="J207" s="161"/>
      <c r="K207"/>
      <c r="M207" s="4"/>
      <c r="W207" t="str">
        <f t="shared" si="6"/>
        <v/>
      </c>
      <c r="X207" t="str">
        <f t="shared" si="7"/>
        <v/>
      </c>
    </row>
    <row r="208" spans="2:24">
      <c r="B208" s="160"/>
      <c r="C208" s="161"/>
      <c r="D208" s="162"/>
      <c r="E208" s="163"/>
      <c r="F208" s="164"/>
      <c r="G208" s="165"/>
      <c r="H208" s="166"/>
      <c r="I208" s="167"/>
      <c r="J208" s="161"/>
      <c r="K208"/>
      <c r="M208" s="4"/>
      <c r="W208" t="str">
        <f t="shared" si="6"/>
        <v/>
      </c>
      <c r="X208" t="str">
        <f t="shared" si="7"/>
        <v/>
      </c>
    </row>
    <row r="209" spans="2:24">
      <c r="B209" s="160"/>
      <c r="C209" s="161"/>
      <c r="D209" s="162"/>
      <c r="E209" s="163"/>
      <c r="F209" s="164"/>
      <c r="G209" s="165"/>
      <c r="H209" s="166"/>
      <c r="I209" s="167"/>
      <c r="J209" s="161"/>
      <c r="K209"/>
      <c r="M209" s="4"/>
      <c r="W209" t="str">
        <f t="shared" si="6"/>
        <v/>
      </c>
      <c r="X209" t="str">
        <f t="shared" si="7"/>
        <v/>
      </c>
    </row>
    <row r="210" spans="2:24">
      <c r="B210" s="160"/>
      <c r="C210" s="161"/>
      <c r="D210" s="162"/>
      <c r="E210" s="163"/>
      <c r="F210" s="164"/>
      <c r="G210" s="165"/>
      <c r="H210" s="166"/>
      <c r="I210" s="167"/>
      <c r="J210" s="161"/>
      <c r="K210"/>
      <c r="M210" s="4"/>
      <c r="W210" t="str">
        <f t="shared" si="6"/>
        <v/>
      </c>
      <c r="X210" t="str">
        <f t="shared" si="7"/>
        <v/>
      </c>
    </row>
    <row r="211" spans="2:24">
      <c r="B211" s="160"/>
      <c r="C211" s="161"/>
      <c r="D211" s="162"/>
      <c r="E211" s="163"/>
      <c r="F211" s="164"/>
      <c r="G211" s="165"/>
      <c r="H211" s="166"/>
      <c r="I211" s="167"/>
      <c r="J211" s="161"/>
      <c r="K211"/>
      <c r="M211" s="4"/>
      <c r="W211" t="str">
        <f t="shared" si="6"/>
        <v/>
      </c>
      <c r="X211" t="str">
        <f t="shared" si="7"/>
        <v/>
      </c>
    </row>
    <row r="212" spans="2:24">
      <c r="B212" s="160"/>
      <c r="C212" s="161"/>
      <c r="D212" s="162"/>
      <c r="E212" s="163"/>
      <c r="F212" s="164"/>
      <c r="G212" s="165"/>
      <c r="H212" s="166"/>
      <c r="I212" s="167"/>
      <c r="J212" s="161"/>
      <c r="K212"/>
      <c r="M212" s="4"/>
      <c r="W212" t="str">
        <f t="shared" si="6"/>
        <v/>
      </c>
      <c r="X212" t="str">
        <f t="shared" si="7"/>
        <v/>
      </c>
    </row>
    <row r="213" spans="2:24">
      <c r="B213" s="160"/>
      <c r="C213" s="161"/>
      <c r="D213" s="162"/>
      <c r="E213" s="163"/>
      <c r="F213" s="164"/>
      <c r="G213" s="165"/>
      <c r="H213" s="166"/>
      <c r="I213" s="167"/>
      <c r="J213" s="161"/>
      <c r="K213"/>
      <c r="M213" s="4"/>
      <c r="W213" t="str">
        <f t="shared" si="6"/>
        <v/>
      </c>
      <c r="X213" t="str">
        <f t="shared" si="7"/>
        <v/>
      </c>
    </row>
    <row r="214" spans="2:24">
      <c r="B214" s="160"/>
      <c r="C214" s="161"/>
      <c r="D214" s="162"/>
      <c r="E214" s="163"/>
      <c r="F214" s="164"/>
      <c r="G214" s="165"/>
      <c r="H214" s="166"/>
      <c r="I214" s="167"/>
      <c r="J214" s="161"/>
      <c r="K214"/>
      <c r="M214" s="4"/>
      <c r="W214" t="str">
        <f t="shared" si="6"/>
        <v/>
      </c>
      <c r="X214" t="str">
        <f t="shared" si="7"/>
        <v/>
      </c>
    </row>
    <row r="215" spans="2:24">
      <c r="B215" s="160"/>
      <c r="C215" s="161"/>
      <c r="D215" s="162"/>
      <c r="E215" s="163"/>
      <c r="F215" s="164"/>
      <c r="G215" s="165"/>
      <c r="H215" s="166"/>
      <c r="I215" s="167"/>
      <c r="J215" s="161"/>
      <c r="K215"/>
      <c r="M215" s="4"/>
      <c r="W215" t="str">
        <f t="shared" si="6"/>
        <v/>
      </c>
      <c r="X215" t="str">
        <f t="shared" si="7"/>
        <v/>
      </c>
    </row>
    <row r="216" spans="2:24">
      <c r="B216" s="160"/>
      <c r="C216" s="161"/>
      <c r="D216" s="162"/>
      <c r="E216" s="163"/>
      <c r="F216" s="164"/>
      <c r="G216" s="165"/>
      <c r="H216" s="166"/>
      <c r="I216" s="167"/>
      <c r="J216" s="161"/>
      <c r="K216"/>
      <c r="M216" s="4"/>
      <c r="W216" t="str">
        <f t="shared" si="6"/>
        <v/>
      </c>
      <c r="X216" t="str">
        <f t="shared" si="7"/>
        <v/>
      </c>
    </row>
    <row r="217" spans="2:24">
      <c r="B217" s="160"/>
      <c r="C217" s="161"/>
      <c r="D217" s="162"/>
      <c r="E217" s="163"/>
      <c r="F217" s="164"/>
      <c r="G217" s="165"/>
      <c r="H217" s="166"/>
      <c r="I217" s="167"/>
      <c r="J217" s="161"/>
      <c r="K217"/>
      <c r="M217" s="4"/>
      <c r="W217" t="str">
        <f t="shared" si="6"/>
        <v/>
      </c>
      <c r="X217" t="str">
        <f t="shared" si="7"/>
        <v/>
      </c>
    </row>
    <row r="218" spans="2:24">
      <c r="B218" s="160"/>
      <c r="C218" s="161"/>
      <c r="D218" s="162"/>
      <c r="E218" s="163"/>
      <c r="F218" s="164"/>
      <c r="G218" s="165"/>
      <c r="H218" s="166"/>
      <c r="I218" s="167"/>
      <c r="J218" s="161"/>
      <c r="K218"/>
      <c r="M218" s="4"/>
      <c r="W218" t="str">
        <f t="shared" si="6"/>
        <v/>
      </c>
      <c r="X218" t="str">
        <f t="shared" si="7"/>
        <v/>
      </c>
    </row>
    <row r="219" spans="2:24">
      <c r="B219" s="160"/>
      <c r="C219" s="161"/>
      <c r="D219" s="162"/>
      <c r="E219" s="163"/>
      <c r="F219" s="164"/>
      <c r="G219" s="165"/>
      <c r="H219" s="166"/>
      <c r="I219" s="167"/>
      <c r="J219" s="161"/>
      <c r="K219"/>
      <c r="M219" s="4"/>
      <c r="W219" t="str">
        <f t="shared" si="6"/>
        <v/>
      </c>
      <c r="X219" t="str">
        <f t="shared" si="7"/>
        <v/>
      </c>
    </row>
    <row r="220" spans="2:24">
      <c r="B220" s="160"/>
      <c r="C220" s="161"/>
      <c r="D220" s="162"/>
      <c r="E220" s="163"/>
      <c r="F220" s="164"/>
      <c r="G220" s="165"/>
      <c r="H220" s="166"/>
      <c r="I220" s="167"/>
      <c r="J220" s="161"/>
      <c r="K220"/>
      <c r="M220" s="4"/>
      <c r="W220" t="str">
        <f t="shared" si="6"/>
        <v/>
      </c>
      <c r="X220" t="str">
        <f t="shared" si="7"/>
        <v/>
      </c>
    </row>
    <row r="221" spans="2:24">
      <c r="B221" s="160"/>
      <c r="C221" s="161"/>
      <c r="D221" s="162"/>
      <c r="E221" s="163"/>
      <c r="F221" s="164"/>
      <c r="G221" s="165"/>
      <c r="H221" s="166"/>
      <c r="I221" s="167"/>
      <c r="J221" s="161"/>
      <c r="K221"/>
      <c r="M221" s="4"/>
      <c r="W221" t="str">
        <f t="shared" si="6"/>
        <v/>
      </c>
      <c r="X221" t="str">
        <f t="shared" si="7"/>
        <v/>
      </c>
    </row>
    <row r="222" spans="2:24">
      <c r="B222" s="160"/>
      <c r="C222" s="161"/>
      <c r="D222" s="162"/>
      <c r="E222" s="163"/>
      <c r="F222" s="164"/>
      <c r="G222" s="165"/>
      <c r="H222" s="166"/>
      <c r="I222" s="167"/>
      <c r="J222" s="161"/>
      <c r="K222"/>
      <c r="M222" s="4"/>
      <c r="W222" t="str">
        <f t="shared" si="6"/>
        <v/>
      </c>
      <c r="X222" t="str">
        <f t="shared" si="7"/>
        <v/>
      </c>
    </row>
    <row r="223" spans="2:24">
      <c r="B223" s="160"/>
      <c r="C223" s="161"/>
      <c r="D223" s="162"/>
      <c r="E223" s="163"/>
      <c r="F223" s="164"/>
      <c r="G223" s="165"/>
      <c r="H223" s="166"/>
      <c r="I223" s="167"/>
      <c r="J223" s="161"/>
      <c r="K223"/>
      <c r="M223" s="4"/>
      <c r="W223" t="str">
        <f t="shared" si="6"/>
        <v/>
      </c>
      <c r="X223" t="str">
        <f t="shared" si="7"/>
        <v/>
      </c>
    </row>
    <row r="224" spans="2:24">
      <c r="B224" s="160"/>
      <c r="C224" s="161"/>
      <c r="D224" s="162"/>
      <c r="E224" s="163"/>
      <c r="F224" s="164"/>
      <c r="G224" s="165"/>
      <c r="H224" s="166"/>
      <c r="I224" s="167"/>
      <c r="J224" s="161"/>
      <c r="K224"/>
      <c r="M224" s="4"/>
      <c r="W224" t="str">
        <f t="shared" si="6"/>
        <v/>
      </c>
      <c r="X224" t="str">
        <f t="shared" si="7"/>
        <v/>
      </c>
    </row>
    <row r="225" spans="2:24">
      <c r="B225" s="160"/>
      <c r="C225" s="161"/>
      <c r="D225" s="162"/>
      <c r="E225" s="163"/>
      <c r="F225" s="164"/>
      <c r="G225" s="165"/>
      <c r="H225" s="166"/>
      <c r="I225" s="167"/>
      <c r="J225" s="161"/>
      <c r="K225"/>
      <c r="M225" s="4"/>
      <c r="W225" t="str">
        <f t="shared" si="6"/>
        <v/>
      </c>
      <c r="X225" t="str">
        <f t="shared" si="7"/>
        <v/>
      </c>
    </row>
    <row r="226" spans="2:24">
      <c r="B226" s="160"/>
      <c r="C226" s="161"/>
      <c r="D226" s="162"/>
      <c r="E226" s="163"/>
      <c r="F226" s="164"/>
      <c r="G226" s="165"/>
      <c r="H226" s="166"/>
      <c r="I226" s="167"/>
      <c r="J226" s="161"/>
      <c r="K226"/>
      <c r="M226" s="4"/>
      <c r="W226" t="str">
        <f t="shared" si="6"/>
        <v/>
      </c>
      <c r="X226" t="str">
        <f t="shared" si="7"/>
        <v/>
      </c>
    </row>
    <row r="227" spans="2:24">
      <c r="B227" s="160"/>
      <c r="C227" s="161"/>
      <c r="D227" s="162"/>
      <c r="E227" s="163"/>
      <c r="F227" s="164"/>
      <c r="G227" s="165"/>
      <c r="H227" s="166"/>
      <c r="I227" s="167"/>
      <c r="J227" s="161"/>
      <c r="K227"/>
      <c r="M227" s="4"/>
      <c r="W227" t="str">
        <f t="shared" si="6"/>
        <v/>
      </c>
      <c r="X227" t="str">
        <f t="shared" si="7"/>
        <v/>
      </c>
    </row>
    <row r="228" spans="2:24">
      <c r="B228" s="160"/>
      <c r="C228" s="161"/>
      <c r="D228" s="162"/>
      <c r="E228" s="163"/>
      <c r="F228" s="164"/>
      <c r="G228" s="165"/>
      <c r="H228" s="166"/>
      <c r="I228" s="167"/>
      <c r="J228" s="161"/>
      <c r="K228"/>
      <c r="M228" s="4"/>
      <c r="W228" t="str">
        <f t="shared" si="6"/>
        <v/>
      </c>
      <c r="X228" t="str">
        <f t="shared" si="7"/>
        <v/>
      </c>
    </row>
    <row r="229" spans="2:24">
      <c r="B229" s="160"/>
      <c r="C229" s="161"/>
      <c r="D229" s="162"/>
      <c r="E229" s="163"/>
      <c r="F229" s="164"/>
      <c r="G229" s="165"/>
      <c r="H229" s="166"/>
      <c r="I229" s="167"/>
      <c r="J229" s="161"/>
      <c r="K229"/>
      <c r="M229" s="4"/>
      <c r="W229" t="str">
        <f t="shared" si="6"/>
        <v/>
      </c>
      <c r="X229" t="str">
        <f t="shared" si="7"/>
        <v/>
      </c>
    </row>
    <row r="230" spans="2:24">
      <c r="B230" s="160"/>
      <c r="C230" s="161"/>
      <c r="D230" s="162"/>
      <c r="E230" s="163"/>
      <c r="F230" s="164"/>
      <c r="G230" s="165"/>
      <c r="H230" s="166"/>
      <c r="I230" s="167"/>
      <c r="J230" s="161"/>
      <c r="K230"/>
      <c r="M230" s="4"/>
      <c r="W230" t="str">
        <f t="shared" si="6"/>
        <v/>
      </c>
      <c r="X230" t="str">
        <f t="shared" si="7"/>
        <v/>
      </c>
    </row>
    <row r="231" spans="2:24">
      <c r="B231" s="160"/>
      <c r="C231" s="161"/>
      <c r="D231" s="162"/>
      <c r="E231" s="163"/>
      <c r="F231" s="164"/>
      <c r="G231" s="165"/>
      <c r="H231" s="166"/>
      <c r="I231" s="167"/>
      <c r="J231" s="161"/>
      <c r="K231"/>
      <c r="M231" s="4"/>
      <c r="W231" t="str">
        <f t="shared" si="6"/>
        <v/>
      </c>
      <c r="X231" t="str">
        <f t="shared" si="7"/>
        <v/>
      </c>
    </row>
    <row r="232" spans="2:24">
      <c r="B232" s="160"/>
      <c r="C232" s="161"/>
      <c r="D232" s="162"/>
      <c r="E232" s="163"/>
      <c r="F232" s="164"/>
      <c r="G232" s="165"/>
      <c r="H232" s="166"/>
      <c r="I232" s="167"/>
      <c r="J232" s="161"/>
      <c r="K232"/>
      <c r="M232" s="4"/>
      <c r="W232" t="str">
        <f t="shared" si="6"/>
        <v/>
      </c>
      <c r="X232" t="str">
        <f t="shared" si="7"/>
        <v/>
      </c>
    </row>
    <row r="233" spans="2:24">
      <c r="B233" s="160"/>
      <c r="C233" s="161"/>
      <c r="D233" s="162"/>
      <c r="E233" s="163"/>
      <c r="F233" s="164"/>
      <c r="G233" s="165"/>
      <c r="H233" s="166"/>
      <c r="I233" s="167"/>
      <c r="J233" s="161"/>
      <c r="K233"/>
      <c r="M233" s="4"/>
      <c r="W233" t="str">
        <f t="shared" si="6"/>
        <v/>
      </c>
      <c r="X233" t="str">
        <f t="shared" si="7"/>
        <v/>
      </c>
    </row>
    <row r="234" spans="2:24">
      <c r="B234" s="160"/>
      <c r="C234" s="161"/>
      <c r="D234" s="162"/>
      <c r="E234" s="163"/>
      <c r="F234" s="164"/>
      <c r="G234" s="165"/>
      <c r="H234" s="166"/>
      <c r="I234" s="167"/>
      <c r="J234" s="161"/>
      <c r="K234"/>
      <c r="M234" s="4"/>
      <c r="W234" t="str">
        <f t="shared" si="6"/>
        <v/>
      </c>
      <c r="X234" t="str">
        <f t="shared" si="7"/>
        <v/>
      </c>
    </row>
    <row r="235" spans="2:24">
      <c r="B235" s="160"/>
      <c r="C235" s="161"/>
      <c r="D235" s="162"/>
      <c r="E235" s="163"/>
      <c r="F235" s="164"/>
      <c r="G235" s="165"/>
      <c r="H235" s="166"/>
      <c r="I235" s="167"/>
      <c r="J235" s="161"/>
      <c r="K235"/>
      <c r="M235" s="4"/>
      <c r="W235" t="str">
        <f t="shared" si="6"/>
        <v/>
      </c>
      <c r="X235" t="str">
        <f t="shared" si="7"/>
        <v/>
      </c>
    </row>
    <row r="236" spans="2:24">
      <c r="B236" s="160"/>
      <c r="C236" s="161"/>
      <c r="D236" s="162"/>
      <c r="E236" s="163"/>
      <c r="F236" s="164"/>
      <c r="G236" s="165"/>
      <c r="H236" s="166"/>
      <c r="I236" s="167"/>
      <c r="J236" s="161"/>
      <c r="K236"/>
      <c r="M236" s="4"/>
      <c r="W236" t="str">
        <f t="shared" si="6"/>
        <v/>
      </c>
      <c r="X236" t="str">
        <f t="shared" si="7"/>
        <v/>
      </c>
    </row>
    <row r="237" spans="2:24">
      <c r="B237" s="160"/>
      <c r="C237" s="161"/>
      <c r="D237" s="162"/>
      <c r="E237" s="163"/>
      <c r="F237" s="164"/>
      <c r="G237" s="165"/>
      <c r="H237" s="166"/>
      <c r="I237" s="167"/>
      <c r="J237" s="161"/>
      <c r="K237"/>
      <c r="M237" s="4"/>
      <c r="W237" t="str">
        <f t="shared" si="6"/>
        <v/>
      </c>
      <c r="X237" t="str">
        <f t="shared" si="7"/>
        <v/>
      </c>
    </row>
    <row r="238" spans="2:24">
      <c r="B238" s="160"/>
      <c r="C238" s="161"/>
      <c r="D238" s="162"/>
      <c r="E238" s="163"/>
      <c r="F238" s="164"/>
      <c r="G238" s="165"/>
      <c r="H238" s="166"/>
      <c r="I238" s="167"/>
      <c r="J238" s="161"/>
      <c r="K238"/>
      <c r="M238" s="4"/>
      <c r="W238" t="str">
        <f t="shared" si="6"/>
        <v/>
      </c>
      <c r="X238" t="str">
        <f t="shared" si="7"/>
        <v/>
      </c>
    </row>
    <row r="239" spans="2:24">
      <c r="B239" s="160"/>
      <c r="C239" s="161"/>
      <c r="D239" s="162"/>
      <c r="E239" s="163"/>
      <c r="F239" s="164"/>
      <c r="G239" s="165"/>
      <c r="H239" s="166"/>
      <c r="I239" s="167"/>
      <c r="J239" s="161"/>
      <c r="K239"/>
      <c r="M239" s="4"/>
      <c r="W239" t="str">
        <f t="shared" si="6"/>
        <v/>
      </c>
      <c r="X239" t="str">
        <f t="shared" si="7"/>
        <v/>
      </c>
    </row>
    <row r="240" spans="2:24">
      <c r="B240" s="160"/>
      <c r="C240" s="161"/>
      <c r="D240" s="162"/>
      <c r="E240" s="163"/>
      <c r="F240" s="164"/>
      <c r="G240" s="165"/>
      <c r="H240" s="166"/>
      <c r="I240" s="167"/>
      <c r="J240" s="161"/>
      <c r="K240"/>
      <c r="M240" s="4"/>
      <c r="W240" t="str">
        <f t="shared" si="6"/>
        <v/>
      </c>
      <c r="X240" t="str">
        <f t="shared" si="7"/>
        <v/>
      </c>
    </row>
    <row r="241" spans="2:24">
      <c r="B241" s="160"/>
      <c r="C241" s="161"/>
      <c r="D241" s="162"/>
      <c r="E241" s="163"/>
      <c r="F241" s="164"/>
      <c r="G241" s="165"/>
      <c r="H241" s="166"/>
      <c r="I241" s="167"/>
      <c r="J241" s="161"/>
      <c r="K241"/>
      <c r="M241" s="4"/>
      <c r="W241" t="str">
        <f t="shared" si="6"/>
        <v/>
      </c>
      <c r="X241" t="str">
        <f t="shared" si="7"/>
        <v/>
      </c>
    </row>
    <row r="242" spans="2:24">
      <c r="B242" s="160"/>
      <c r="C242" s="161"/>
      <c r="D242" s="162"/>
      <c r="E242" s="163"/>
      <c r="F242" s="164"/>
      <c r="G242" s="165"/>
      <c r="H242" s="166"/>
      <c r="I242" s="167"/>
      <c r="J242" s="161"/>
      <c r="K242"/>
      <c r="M242" s="4"/>
      <c r="W242" t="str">
        <f t="shared" si="6"/>
        <v/>
      </c>
      <c r="X242" t="str">
        <f t="shared" si="7"/>
        <v/>
      </c>
    </row>
    <row r="243" spans="2:24">
      <c r="B243" s="160"/>
      <c r="C243" s="161"/>
      <c r="D243" s="162"/>
      <c r="E243" s="163"/>
      <c r="F243" s="164"/>
      <c r="G243" s="165"/>
      <c r="H243" s="166"/>
      <c r="I243" s="167"/>
      <c r="J243" s="161"/>
      <c r="K243"/>
      <c r="M243" s="4"/>
      <c r="W243" t="str">
        <f t="shared" si="6"/>
        <v/>
      </c>
      <c r="X243" t="str">
        <f t="shared" si="7"/>
        <v/>
      </c>
    </row>
    <row r="244" spans="2:24">
      <c r="B244" s="160"/>
      <c r="C244" s="161"/>
      <c r="D244" s="162"/>
      <c r="E244" s="163"/>
      <c r="F244" s="164"/>
      <c r="G244" s="165"/>
      <c r="H244" s="166"/>
      <c r="I244" s="167"/>
      <c r="J244" s="161"/>
      <c r="K244"/>
      <c r="M244" s="4"/>
      <c r="W244" t="str">
        <f t="shared" si="6"/>
        <v/>
      </c>
      <c r="X244" t="str">
        <f t="shared" si="7"/>
        <v/>
      </c>
    </row>
    <row r="245" spans="2:24">
      <c r="B245" s="160"/>
      <c r="C245" s="161"/>
      <c r="D245" s="162"/>
      <c r="E245" s="163"/>
      <c r="F245" s="164"/>
      <c r="G245" s="165"/>
      <c r="H245" s="166"/>
      <c r="I245" s="167"/>
      <c r="J245" s="161"/>
      <c r="K245"/>
      <c r="M245" s="4"/>
      <c r="W245" t="str">
        <f t="shared" si="6"/>
        <v/>
      </c>
      <c r="X245" t="str">
        <f t="shared" si="7"/>
        <v/>
      </c>
    </row>
    <row r="246" spans="2:24">
      <c r="B246" s="160"/>
      <c r="C246" s="161"/>
      <c r="D246" s="162"/>
      <c r="E246" s="163"/>
      <c r="F246" s="164"/>
      <c r="G246" s="165"/>
      <c r="H246" s="166"/>
      <c r="I246" s="167"/>
      <c r="J246" s="161"/>
      <c r="K246"/>
      <c r="M246" s="4"/>
      <c r="W246" t="str">
        <f t="shared" si="6"/>
        <v/>
      </c>
      <c r="X246" t="str">
        <f t="shared" si="7"/>
        <v/>
      </c>
    </row>
    <row r="247" spans="2:24">
      <c r="B247" s="160"/>
      <c r="C247" s="161"/>
      <c r="D247" s="162"/>
      <c r="E247" s="163"/>
      <c r="F247" s="164"/>
      <c r="G247" s="165"/>
      <c r="H247" s="166"/>
      <c r="I247" s="167"/>
      <c r="J247" s="161"/>
      <c r="K247"/>
      <c r="M247" s="4"/>
      <c r="W247" t="str">
        <f t="shared" si="6"/>
        <v/>
      </c>
      <c r="X247" t="str">
        <f t="shared" si="7"/>
        <v/>
      </c>
    </row>
    <row r="248" spans="2:24">
      <c r="B248" s="160"/>
      <c r="C248" s="161"/>
      <c r="D248" s="162"/>
      <c r="E248" s="163"/>
      <c r="F248" s="164"/>
      <c r="G248" s="165"/>
      <c r="H248" s="166"/>
      <c r="I248" s="167"/>
      <c r="J248" s="161"/>
      <c r="K248"/>
      <c r="M248" s="4"/>
      <c r="W248" t="str">
        <f t="shared" si="6"/>
        <v/>
      </c>
      <c r="X248" t="str">
        <f t="shared" si="7"/>
        <v/>
      </c>
    </row>
    <row r="249" spans="2:24">
      <c r="B249" s="160"/>
      <c r="C249" s="161"/>
      <c r="D249" s="162"/>
      <c r="E249" s="163"/>
      <c r="F249" s="164"/>
      <c r="G249" s="165"/>
      <c r="H249" s="166"/>
      <c r="I249" s="167"/>
      <c r="J249" s="161"/>
      <c r="K249"/>
      <c r="M249" s="4"/>
      <c r="W249" t="str">
        <f t="shared" si="6"/>
        <v/>
      </c>
      <c r="X249" t="str">
        <f t="shared" si="7"/>
        <v/>
      </c>
    </row>
    <row r="250" spans="2:24">
      <c r="B250" s="160"/>
      <c r="C250" s="161"/>
      <c r="D250" s="162"/>
      <c r="E250" s="163"/>
      <c r="F250" s="164"/>
      <c r="G250" s="165"/>
      <c r="H250" s="166"/>
      <c r="I250" s="167"/>
      <c r="J250" s="161"/>
      <c r="K250"/>
      <c r="M250" s="4"/>
      <c r="W250" t="str">
        <f t="shared" si="6"/>
        <v/>
      </c>
      <c r="X250" t="str">
        <f t="shared" si="7"/>
        <v/>
      </c>
    </row>
    <row r="251" spans="2:24">
      <c r="B251" s="160"/>
      <c r="C251" s="161"/>
      <c r="D251" s="162"/>
      <c r="E251" s="163"/>
      <c r="F251" s="164"/>
      <c r="G251" s="165"/>
      <c r="H251" s="166"/>
      <c r="I251" s="167"/>
      <c r="J251" s="161"/>
      <c r="K251"/>
      <c r="M251" s="4"/>
      <c r="W251" t="str">
        <f t="shared" si="6"/>
        <v/>
      </c>
      <c r="X251" t="str">
        <f t="shared" si="7"/>
        <v/>
      </c>
    </row>
    <row r="252" spans="2:24">
      <c r="B252" s="160"/>
      <c r="C252" s="161"/>
      <c r="D252" s="162"/>
      <c r="E252" s="163"/>
      <c r="F252" s="164"/>
      <c r="G252" s="165"/>
      <c r="H252" s="166"/>
      <c r="I252" s="167"/>
      <c r="J252" s="161"/>
      <c r="K252"/>
      <c r="M252" s="4"/>
      <c r="W252" t="str">
        <f t="shared" si="6"/>
        <v/>
      </c>
      <c r="X252" t="str">
        <f t="shared" si="7"/>
        <v/>
      </c>
    </row>
    <row r="253" spans="2:24">
      <c r="B253" s="160"/>
      <c r="C253" s="161"/>
      <c r="D253" s="162"/>
      <c r="E253" s="163"/>
      <c r="F253" s="164"/>
      <c r="G253" s="165"/>
      <c r="H253" s="166"/>
      <c r="I253" s="167"/>
      <c r="J253" s="161"/>
      <c r="K253"/>
      <c r="M253" s="4"/>
      <c r="W253" t="str">
        <f t="shared" si="6"/>
        <v/>
      </c>
      <c r="X253" t="str">
        <f t="shared" si="7"/>
        <v/>
      </c>
    </row>
    <row r="254" spans="2:24">
      <c r="B254" s="160"/>
      <c r="C254" s="161"/>
      <c r="D254" s="162"/>
      <c r="E254" s="163"/>
      <c r="F254" s="164"/>
      <c r="G254" s="165"/>
      <c r="H254" s="166"/>
      <c r="I254" s="167"/>
      <c r="J254" s="161"/>
      <c r="K254"/>
      <c r="M254" s="4"/>
      <c r="W254" t="str">
        <f t="shared" si="6"/>
        <v/>
      </c>
      <c r="X254" t="str">
        <f t="shared" si="7"/>
        <v/>
      </c>
    </row>
    <row r="255" spans="2:24">
      <c r="B255" s="160"/>
      <c r="C255" s="161"/>
      <c r="D255" s="162"/>
      <c r="E255" s="163"/>
      <c r="F255" s="164"/>
      <c r="G255" s="165"/>
      <c r="H255" s="166"/>
      <c r="I255" s="167"/>
      <c r="J255" s="161"/>
      <c r="K255"/>
      <c r="M255" s="4"/>
      <c r="W255" t="str">
        <f t="shared" si="6"/>
        <v/>
      </c>
      <c r="X255" t="str">
        <f t="shared" si="7"/>
        <v/>
      </c>
    </row>
    <row r="256" spans="2:24">
      <c r="B256" s="160"/>
      <c r="C256" s="161"/>
      <c r="D256" s="162"/>
      <c r="E256" s="163"/>
      <c r="F256" s="164"/>
      <c r="G256" s="165"/>
      <c r="H256" s="166"/>
      <c r="I256" s="167"/>
      <c r="J256" s="161"/>
      <c r="K256"/>
      <c r="M256" s="4"/>
      <c r="W256" t="str">
        <f t="shared" si="6"/>
        <v/>
      </c>
      <c r="X256" t="str">
        <f t="shared" si="7"/>
        <v/>
      </c>
    </row>
    <row r="257" spans="2:24">
      <c r="B257" s="160"/>
      <c r="C257" s="161"/>
      <c r="D257" s="162"/>
      <c r="E257" s="163"/>
      <c r="F257" s="164"/>
      <c r="G257" s="165"/>
      <c r="H257" s="166"/>
      <c r="I257" s="167"/>
      <c r="J257" s="161"/>
      <c r="K257"/>
      <c r="M257" s="4"/>
      <c r="W257" t="str">
        <f t="shared" si="6"/>
        <v/>
      </c>
      <c r="X257" t="str">
        <f t="shared" si="7"/>
        <v/>
      </c>
    </row>
    <row r="258" spans="2:24">
      <c r="B258" s="160"/>
      <c r="C258" s="161"/>
      <c r="D258" s="162"/>
      <c r="E258" s="163"/>
      <c r="F258" s="164"/>
      <c r="G258" s="165"/>
      <c r="H258" s="166"/>
      <c r="I258" s="167"/>
      <c r="J258" s="161"/>
      <c r="K258"/>
      <c r="M258" s="4"/>
      <c r="W258" t="str">
        <f t="shared" si="6"/>
        <v/>
      </c>
      <c r="X258" t="str">
        <f t="shared" si="7"/>
        <v/>
      </c>
    </row>
    <row r="259" spans="2:24">
      <c r="B259" s="160"/>
      <c r="C259" s="161"/>
      <c r="D259" s="162"/>
      <c r="E259" s="163"/>
      <c r="F259" s="164"/>
      <c r="G259" s="165"/>
      <c r="H259" s="166"/>
      <c r="I259" s="167"/>
      <c r="J259" s="161"/>
      <c r="K259"/>
      <c r="M259" s="4"/>
      <c r="W259" t="str">
        <f t="shared" si="6"/>
        <v/>
      </c>
      <c r="X259" t="str">
        <f t="shared" si="7"/>
        <v/>
      </c>
    </row>
    <row r="260" spans="2:24">
      <c r="B260" s="160"/>
      <c r="C260" s="161"/>
      <c r="D260" s="162"/>
      <c r="E260" s="163"/>
      <c r="F260" s="164"/>
      <c r="G260" s="165"/>
      <c r="H260" s="166"/>
      <c r="I260" s="167"/>
      <c r="J260" s="161"/>
      <c r="K260"/>
      <c r="M260" s="4"/>
      <c r="W260" t="str">
        <f t="shared" si="6"/>
        <v/>
      </c>
      <c r="X260" t="str">
        <f t="shared" si="7"/>
        <v/>
      </c>
    </row>
    <row r="261" spans="2:24">
      <c r="B261" s="160"/>
      <c r="C261" s="161"/>
      <c r="D261" s="162"/>
      <c r="E261" s="163"/>
      <c r="F261" s="164"/>
      <c r="G261" s="165"/>
      <c r="H261" s="166"/>
      <c r="I261" s="167"/>
      <c r="J261" s="161"/>
      <c r="K261"/>
      <c r="M261" s="4"/>
      <c r="W261" t="str">
        <f t="shared" si="6"/>
        <v/>
      </c>
      <c r="X261" t="str">
        <f t="shared" si="7"/>
        <v/>
      </c>
    </row>
    <row r="262" spans="2:24">
      <c r="B262" s="160"/>
      <c r="C262" s="161"/>
      <c r="D262" s="162"/>
      <c r="E262" s="163"/>
      <c r="F262" s="164"/>
      <c r="G262" s="165"/>
      <c r="H262" s="166"/>
      <c r="I262" s="167"/>
      <c r="J262" s="161"/>
      <c r="K262"/>
      <c r="M262" s="4"/>
      <c r="W262" t="str">
        <f t="shared" si="6"/>
        <v/>
      </c>
      <c r="X262" t="str">
        <f t="shared" si="7"/>
        <v/>
      </c>
    </row>
    <row r="263" spans="2:24">
      <c r="B263" s="160"/>
      <c r="C263" s="161"/>
      <c r="D263" s="162"/>
      <c r="E263" s="163"/>
      <c r="F263" s="164"/>
      <c r="G263" s="165"/>
      <c r="H263" s="166"/>
      <c r="I263" s="167"/>
      <c r="J263" s="161"/>
      <c r="K263"/>
      <c r="M263" s="4"/>
      <c r="W263" t="str">
        <f t="shared" si="6"/>
        <v/>
      </c>
      <c r="X263" t="str">
        <f t="shared" si="7"/>
        <v/>
      </c>
    </row>
    <row r="264" spans="2:24">
      <c r="B264" s="160"/>
      <c r="C264" s="161"/>
      <c r="D264" s="162"/>
      <c r="E264" s="163"/>
      <c r="F264" s="164"/>
      <c r="G264" s="165"/>
      <c r="H264" s="166"/>
      <c r="I264" s="167"/>
      <c r="J264" s="161"/>
      <c r="K264"/>
      <c r="M264" s="4"/>
      <c r="W264" t="str">
        <f t="shared" ref="W264:W327" si="8">IF(E264=0,"",IF(E264&gt;F264,E264-F264,""))</f>
        <v/>
      </c>
      <c r="X264" t="str">
        <f t="shared" ref="X264:X327" si="9">IF(G264=0,"",IF(G264&gt;H264,G264-H264,""))</f>
        <v/>
      </c>
    </row>
    <row r="265" spans="2:24">
      <c r="B265" s="160"/>
      <c r="C265" s="161"/>
      <c r="D265" s="162"/>
      <c r="E265" s="163"/>
      <c r="F265" s="164"/>
      <c r="G265" s="165"/>
      <c r="H265" s="166"/>
      <c r="I265" s="167"/>
      <c r="J265" s="161"/>
      <c r="K265"/>
      <c r="M265" s="4"/>
      <c r="W265" t="str">
        <f t="shared" si="8"/>
        <v/>
      </c>
      <c r="X265" t="str">
        <f t="shared" si="9"/>
        <v/>
      </c>
    </row>
    <row r="266" spans="2:24">
      <c r="B266" s="160"/>
      <c r="C266" s="161"/>
      <c r="D266" s="162"/>
      <c r="E266" s="163"/>
      <c r="F266" s="164"/>
      <c r="G266" s="165"/>
      <c r="H266" s="166"/>
      <c r="I266" s="167"/>
      <c r="J266" s="161"/>
      <c r="K266"/>
      <c r="M266" s="4"/>
      <c r="W266" t="str">
        <f t="shared" si="8"/>
        <v/>
      </c>
      <c r="X266" t="str">
        <f t="shared" si="9"/>
        <v/>
      </c>
    </row>
    <row r="267" spans="2:24">
      <c r="B267" s="160"/>
      <c r="C267" s="161"/>
      <c r="D267" s="162"/>
      <c r="E267" s="163"/>
      <c r="F267" s="164"/>
      <c r="G267" s="165"/>
      <c r="H267" s="166"/>
      <c r="I267" s="167"/>
      <c r="J267" s="161"/>
      <c r="K267"/>
      <c r="M267" s="4"/>
      <c r="W267" t="str">
        <f t="shared" si="8"/>
        <v/>
      </c>
      <c r="X267" t="str">
        <f t="shared" si="9"/>
        <v/>
      </c>
    </row>
    <row r="268" spans="2:24">
      <c r="B268" s="160"/>
      <c r="C268" s="161"/>
      <c r="D268" s="162"/>
      <c r="E268" s="163"/>
      <c r="F268" s="164"/>
      <c r="G268" s="165"/>
      <c r="H268" s="166"/>
      <c r="I268" s="167"/>
      <c r="J268" s="161"/>
      <c r="K268"/>
      <c r="M268" s="4"/>
      <c r="W268" t="str">
        <f t="shared" si="8"/>
        <v/>
      </c>
      <c r="X268" t="str">
        <f t="shared" si="9"/>
        <v/>
      </c>
    </row>
    <row r="269" spans="2:24">
      <c r="B269" s="160"/>
      <c r="C269" s="161"/>
      <c r="D269" s="162"/>
      <c r="E269" s="163"/>
      <c r="F269" s="164"/>
      <c r="G269" s="165"/>
      <c r="H269" s="166"/>
      <c r="I269" s="167"/>
      <c r="J269" s="161"/>
      <c r="K269"/>
      <c r="M269" s="4"/>
      <c r="W269" t="str">
        <f t="shared" si="8"/>
        <v/>
      </c>
      <c r="X269" t="str">
        <f t="shared" si="9"/>
        <v/>
      </c>
    </row>
    <row r="270" spans="2:24">
      <c r="B270" s="160"/>
      <c r="C270" s="161"/>
      <c r="D270" s="162"/>
      <c r="E270" s="163"/>
      <c r="F270" s="164"/>
      <c r="G270" s="165"/>
      <c r="H270" s="166"/>
      <c r="I270" s="167"/>
      <c r="J270" s="161"/>
      <c r="K270"/>
      <c r="M270" s="4"/>
      <c r="W270" t="str">
        <f t="shared" si="8"/>
        <v/>
      </c>
      <c r="X270" t="str">
        <f t="shared" si="9"/>
        <v/>
      </c>
    </row>
    <row r="271" spans="2:24">
      <c r="B271" s="160"/>
      <c r="C271" s="161"/>
      <c r="D271" s="162"/>
      <c r="E271" s="163"/>
      <c r="F271" s="164"/>
      <c r="G271" s="165"/>
      <c r="H271" s="166"/>
      <c r="I271" s="167"/>
      <c r="J271" s="161"/>
      <c r="K271"/>
      <c r="M271" s="4"/>
      <c r="W271" t="str">
        <f t="shared" si="8"/>
        <v/>
      </c>
      <c r="X271" t="str">
        <f t="shared" si="9"/>
        <v/>
      </c>
    </row>
    <row r="272" spans="2:24">
      <c r="B272" s="160"/>
      <c r="C272" s="161"/>
      <c r="D272" s="162"/>
      <c r="E272" s="163"/>
      <c r="F272" s="164"/>
      <c r="G272" s="165"/>
      <c r="H272" s="166"/>
      <c r="I272" s="167"/>
      <c r="J272" s="161"/>
      <c r="K272"/>
      <c r="M272" s="4"/>
      <c r="W272" t="str">
        <f t="shared" si="8"/>
        <v/>
      </c>
      <c r="X272" t="str">
        <f t="shared" si="9"/>
        <v/>
      </c>
    </row>
    <row r="273" spans="2:24">
      <c r="B273" s="160"/>
      <c r="C273" s="161"/>
      <c r="D273" s="162"/>
      <c r="E273" s="163"/>
      <c r="F273" s="164"/>
      <c r="G273" s="165"/>
      <c r="H273" s="166"/>
      <c r="I273" s="167"/>
      <c r="J273" s="161"/>
      <c r="K273"/>
      <c r="M273" s="4"/>
      <c r="W273" t="str">
        <f t="shared" si="8"/>
        <v/>
      </c>
      <c r="X273" t="str">
        <f t="shared" si="9"/>
        <v/>
      </c>
    </row>
    <row r="274" spans="2:24">
      <c r="B274" s="160"/>
      <c r="C274" s="161"/>
      <c r="D274" s="162"/>
      <c r="E274" s="163"/>
      <c r="F274" s="164"/>
      <c r="G274" s="165"/>
      <c r="H274" s="166"/>
      <c r="I274" s="167"/>
      <c r="J274" s="161"/>
      <c r="K274"/>
      <c r="M274" s="4"/>
      <c r="W274" t="str">
        <f t="shared" si="8"/>
        <v/>
      </c>
      <c r="X274" t="str">
        <f t="shared" si="9"/>
        <v/>
      </c>
    </row>
    <row r="275" spans="2:24">
      <c r="B275" s="160"/>
      <c r="C275" s="161"/>
      <c r="D275" s="162"/>
      <c r="E275" s="163"/>
      <c r="F275" s="164"/>
      <c r="G275" s="165"/>
      <c r="H275" s="166"/>
      <c r="I275" s="167"/>
      <c r="J275" s="161"/>
      <c r="K275"/>
      <c r="M275" s="4"/>
      <c r="W275" t="str">
        <f t="shared" si="8"/>
        <v/>
      </c>
      <c r="X275" t="str">
        <f t="shared" si="9"/>
        <v/>
      </c>
    </row>
    <row r="276" spans="2:24">
      <c r="B276" s="160"/>
      <c r="C276" s="161"/>
      <c r="D276" s="162"/>
      <c r="E276" s="163"/>
      <c r="F276" s="164"/>
      <c r="G276" s="165"/>
      <c r="H276" s="166"/>
      <c r="I276" s="167"/>
      <c r="J276" s="161"/>
      <c r="K276"/>
      <c r="M276" s="4"/>
      <c r="W276" t="str">
        <f t="shared" si="8"/>
        <v/>
      </c>
      <c r="X276" t="str">
        <f t="shared" si="9"/>
        <v/>
      </c>
    </row>
    <row r="277" spans="2:24">
      <c r="B277" s="160"/>
      <c r="C277" s="161"/>
      <c r="D277" s="162"/>
      <c r="E277" s="163"/>
      <c r="F277" s="164"/>
      <c r="G277" s="165"/>
      <c r="H277" s="166"/>
      <c r="I277" s="167"/>
      <c r="J277" s="161"/>
      <c r="K277"/>
      <c r="M277" s="4"/>
      <c r="W277" t="str">
        <f t="shared" si="8"/>
        <v/>
      </c>
      <c r="X277" t="str">
        <f t="shared" si="9"/>
        <v/>
      </c>
    </row>
    <row r="278" spans="2:24">
      <c r="B278" s="160"/>
      <c r="C278" s="161"/>
      <c r="D278" s="162"/>
      <c r="E278" s="163"/>
      <c r="F278" s="164"/>
      <c r="G278" s="165"/>
      <c r="H278" s="166"/>
      <c r="I278" s="167"/>
      <c r="J278" s="161"/>
      <c r="K278"/>
      <c r="M278" s="4"/>
      <c r="W278" t="str">
        <f t="shared" si="8"/>
        <v/>
      </c>
      <c r="X278" t="str">
        <f t="shared" si="9"/>
        <v/>
      </c>
    </row>
    <row r="279" spans="2:24">
      <c r="B279" s="160"/>
      <c r="C279" s="161"/>
      <c r="D279" s="162"/>
      <c r="E279" s="163"/>
      <c r="F279" s="164"/>
      <c r="G279" s="165"/>
      <c r="H279" s="166"/>
      <c r="I279" s="167"/>
      <c r="J279" s="161"/>
      <c r="K279"/>
      <c r="M279" s="4"/>
      <c r="W279" t="str">
        <f t="shared" si="8"/>
        <v/>
      </c>
      <c r="X279" t="str">
        <f t="shared" si="9"/>
        <v/>
      </c>
    </row>
    <row r="280" spans="2:24">
      <c r="B280" s="160"/>
      <c r="C280" s="161"/>
      <c r="D280" s="162"/>
      <c r="E280" s="163"/>
      <c r="F280" s="164"/>
      <c r="G280" s="165"/>
      <c r="H280" s="166"/>
      <c r="I280" s="167"/>
      <c r="J280" s="161"/>
      <c r="K280"/>
      <c r="M280" s="4"/>
      <c r="W280" t="str">
        <f t="shared" si="8"/>
        <v/>
      </c>
      <c r="X280" t="str">
        <f t="shared" si="9"/>
        <v/>
      </c>
    </row>
    <row r="281" spans="2:24">
      <c r="B281" s="160"/>
      <c r="C281" s="161"/>
      <c r="D281" s="162"/>
      <c r="E281" s="163"/>
      <c r="F281" s="164"/>
      <c r="G281" s="165"/>
      <c r="H281" s="166"/>
      <c r="I281" s="167"/>
      <c r="J281" s="161"/>
      <c r="K281"/>
      <c r="M281" s="4"/>
      <c r="W281" t="str">
        <f t="shared" si="8"/>
        <v/>
      </c>
      <c r="X281" t="str">
        <f t="shared" si="9"/>
        <v/>
      </c>
    </row>
    <row r="282" spans="2:24">
      <c r="B282" s="160"/>
      <c r="C282" s="161"/>
      <c r="D282" s="162"/>
      <c r="E282" s="163"/>
      <c r="F282" s="164"/>
      <c r="G282" s="165"/>
      <c r="H282" s="166"/>
      <c r="I282" s="167"/>
      <c r="J282" s="161"/>
      <c r="K282"/>
      <c r="M282" s="4"/>
      <c r="W282" t="str">
        <f t="shared" si="8"/>
        <v/>
      </c>
      <c r="X282" t="str">
        <f t="shared" si="9"/>
        <v/>
      </c>
    </row>
    <row r="283" spans="2:24">
      <c r="B283" s="160"/>
      <c r="C283" s="161"/>
      <c r="D283" s="162"/>
      <c r="E283" s="163"/>
      <c r="F283" s="164"/>
      <c r="G283" s="165"/>
      <c r="H283" s="166"/>
      <c r="I283" s="167"/>
      <c r="J283" s="161"/>
      <c r="K283"/>
      <c r="M283" s="4"/>
      <c r="W283" t="str">
        <f t="shared" si="8"/>
        <v/>
      </c>
      <c r="X283" t="str">
        <f t="shared" si="9"/>
        <v/>
      </c>
    </row>
    <row r="284" spans="2:24">
      <c r="B284" s="160"/>
      <c r="C284" s="161"/>
      <c r="D284" s="162"/>
      <c r="E284" s="163"/>
      <c r="F284" s="164"/>
      <c r="G284" s="165"/>
      <c r="H284" s="166"/>
      <c r="I284" s="167"/>
      <c r="J284" s="161"/>
      <c r="K284"/>
      <c r="M284" s="4"/>
      <c r="W284" t="str">
        <f t="shared" si="8"/>
        <v/>
      </c>
      <c r="X284" t="str">
        <f t="shared" si="9"/>
        <v/>
      </c>
    </row>
    <row r="285" spans="2:24">
      <c r="B285" s="160"/>
      <c r="C285" s="161"/>
      <c r="D285" s="162"/>
      <c r="E285" s="163"/>
      <c r="F285" s="164"/>
      <c r="G285" s="165"/>
      <c r="H285" s="166"/>
      <c r="I285" s="167"/>
      <c r="J285" s="161"/>
      <c r="K285"/>
      <c r="M285" s="4"/>
      <c r="W285" t="str">
        <f t="shared" si="8"/>
        <v/>
      </c>
      <c r="X285" t="str">
        <f t="shared" si="9"/>
        <v/>
      </c>
    </row>
    <row r="286" spans="2:24">
      <c r="B286" s="160"/>
      <c r="C286" s="161"/>
      <c r="D286" s="162"/>
      <c r="E286" s="163"/>
      <c r="F286" s="164"/>
      <c r="G286" s="165"/>
      <c r="H286" s="166"/>
      <c r="I286" s="167"/>
      <c r="J286" s="161"/>
      <c r="K286"/>
      <c r="M286" s="4"/>
      <c r="W286" t="str">
        <f t="shared" si="8"/>
        <v/>
      </c>
      <c r="X286" t="str">
        <f t="shared" si="9"/>
        <v/>
      </c>
    </row>
    <row r="287" spans="2:24">
      <c r="B287" s="160"/>
      <c r="C287" s="161"/>
      <c r="D287" s="162"/>
      <c r="E287" s="163"/>
      <c r="F287" s="164"/>
      <c r="G287" s="165"/>
      <c r="H287" s="166"/>
      <c r="I287" s="167"/>
      <c r="J287" s="161"/>
      <c r="K287"/>
      <c r="M287" s="4"/>
      <c r="W287" t="str">
        <f t="shared" si="8"/>
        <v/>
      </c>
      <c r="X287" t="str">
        <f t="shared" si="9"/>
        <v/>
      </c>
    </row>
    <row r="288" spans="2:24">
      <c r="B288" s="160"/>
      <c r="C288" s="161"/>
      <c r="D288" s="162"/>
      <c r="E288" s="163"/>
      <c r="F288" s="164"/>
      <c r="G288" s="165"/>
      <c r="H288" s="166"/>
      <c r="I288" s="167"/>
      <c r="J288" s="161"/>
      <c r="K288"/>
      <c r="M288" s="4"/>
      <c r="W288" t="str">
        <f t="shared" si="8"/>
        <v/>
      </c>
      <c r="X288" t="str">
        <f t="shared" si="9"/>
        <v/>
      </c>
    </row>
    <row r="289" spans="2:24">
      <c r="B289" s="160"/>
      <c r="C289" s="161"/>
      <c r="D289" s="162"/>
      <c r="E289" s="163"/>
      <c r="F289" s="164"/>
      <c r="G289" s="165"/>
      <c r="H289" s="166"/>
      <c r="I289" s="167"/>
      <c r="J289" s="161"/>
      <c r="K289"/>
      <c r="M289" s="4"/>
      <c r="W289" t="str">
        <f t="shared" si="8"/>
        <v/>
      </c>
      <c r="X289" t="str">
        <f t="shared" si="9"/>
        <v/>
      </c>
    </row>
    <row r="290" spans="2:24">
      <c r="B290" s="160"/>
      <c r="C290" s="161"/>
      <c r="D290" s="162"/>
      <c r="E290" s="163"/>
      <c r="F290" s="164"/>
      <c r="G290" s="165"/>
      <c r="H290" s="166"/>
      <c r="I290" s="167"/>
      <c r="J290" s="161"/>
      <c r="K290"/>
      <c r="M290" s="4"/>
      <c r="W290" t="str">
        <f t="shared" si="8"/>
        <v/>
      </c>
      <c r="X290" t="str">
        <f t="shared" si="9"/>
        <v/>
      </c>
    </row>
    <row r="291" spans="2:24">
      <c r="B291" s="160"/>
      <c r="C291" s="161"/>
      <c r="D291" s="162"/>
      <c r="E291" s="163"/>
      <c r="F291" s="164"/>
      <c r="G291" s="165"/>
      <c r="H291" s="166"/>
      <c r="I291" s="167"/>
      <c r="J291" s="161"/>
      <c r="K291"/>
      <c r="M291" s="4"/>
      <c r="W291" t="str">
        <f t="shared" si="8"/>
        <v/>
      </c>
      <c r="X291" t="str">
        <f t="shared" si="9"/>
        <v/>
      </c>
    </row>
    <row r="292" spans="2:24">
      <c r="B292" s="160"/>
      <c r="C292" s="161"/>
      <c r="D292" s="162"/>
      <c r="E292" s="163"/>
      <c r="F292" s="164"/>
      <c r="G292" s="165"/>
      <c r="H292" s="166"/>
      <c r="I292" s="167"/>
      <c r="J292" s="161"/>
      <c r="K292"/>
      <c r="M292" s="4"/>
      <c r="W292" t="str">
        <f t="shared" si="8"/>
        <v/>
      </c>
      <c r="X292" t="str">
        <f t="shared" si="9"/>
        <v/>
      </c>
    </row>
    <row r="293" spans="2:24">
      <c r="B293" s="160"/>
      <c r="C293" s="161"/>
      <c r="D293" s="162"/>
      <c r="E293" s="163"/>
      <c r="F293" s="164"/>
      <c r="G293" s="165"/>
      <c r="H293" s="166"/>
      <c r="I293" s="167"/>
      <c r="J293" s="161"/>
      <c r="K293"/>
      <c r="M293" s="4"/>
      <c r="W293" t="str">
        <f t="shared" si="8"/>
        <v/>
      </c>
      <c r="X293" t="str">
        <f t="shared" si="9"/>
        <v/>
      </c>
    </row>
    <row r="294" spans="2:24">
      <c r="B294" s="160"/>
      <c r="C294" s="161"/>
      <c r="D294" s="162"/>
      <c r="E294" s="163"/>
      <c r="F294" s="164"/>
      <c r="G294" s="165"/>
      <c r="H294" s="166"/>
      <c r="I294" s="167"/>
      <c r="J294" s="161"/>
      <c r="K294"/>
      <c r="M294" s="4"/>
      <c r="W294" t="str">
        <f t="shared" si="8"/>
        <v/>
      </c>
      <c r="X294" t="str">
        <f t="shared" si="9"/>
        <v/>
      </c>
    </row>
    <row r="295" spans="2:24">
      <c r="B295" s="160"/>
      <c r="C295" s="161"/>
      <c r="D295" s="162"/>
      <c r="E295" s="163"/>
      <c r="F295" s="164"/>
      <c r="G295" s="165"/>
      <c r="H295" s="166"/>
      <c r="I295" s="167"/>
      <c r="J295" s="161"/>
      <c r="K295"/>
      <c r="M295" s="4"/>
      <c r="W295" t="str">
        <f t="shared" si="8"/>
        <v/>
      </c>
      <c r="X295" t="str">
        <f t="shared" si="9"/>
        <v/>
      </c>
    </row>
    <row r="296" spans="2:24">
      <c r="B296" s="160"/>
      <c r="C296" s="161"/>
      <c r="D296" s="162"/>
      <c r="E296" s="163"/>
      <c r="F296" s="164"/>
      <c r="G296" s="165"/>
      <c r="H296" s="166"/>
      <c r="I296" s="167"/>
      <c r="J296" s="161"/>
      <c r="K296"/>
      <c r="M296" s="4"/>
      <c r="W296" t="str">
        <f t="shared" si="8"/>
        <v/>
      </c>
      <c r="X296" t="str">
        <f t="shared" si="9"/>
        <v/>
      </c>
    </row>
    <row r="297" spans="2:24">
      <c r="B297" s="160"/>
      <c r="C297" s="161"/>
      <c r="D297" s="162"/>
      <c r="E297" s="163"/>
      <c r="F297" s="164"/>
      <c r="G297" s="165"/>
      <c r="H297" s="166"/>
      <c r="I297" s="167"/>
      <c r="J297" s="161"/>
      <c r="K297"/>
      <c r="M297" s="4"/>
      <c r="W297" t="str">
        <f t="shared" si="8"/>
        <v/>
      </c>
      <c r="X297" t="str">
        <f t="shared" si="9"/>
        <v/>
      </c>
    </row>
    <row r="298" spans="2:24">
      <c r="B298" s="160"/>
      <c r="C298" s="161"/>
      <c r="D298" s="162"/>
      <c r="E298" s="163"/>
      <c r="F298" s="164"/>
      <c r="G298" s="165"/>
      <c r="H298" s="166"/>
      <c r="I298" s="167"/>
      <c r="J298" s="161"/>
      <c r="K298"/>
      <c r="M298" s="4"/>
      <c r="W298" t="str">
        <f t="shared" si="8"/>
        <v/>
      </c>
      <c r="X298" t="str">
        <f t="shared" si="9"/>
        <v/>
      </c>
    </row>
    <row r="299" spans="2:24">
      <c r="B299" s="160"/>
      <c r="C299" s="161"/>
      <c r="D299" s="162"/>
      <c r="E299" s="163"/>
      <c r="F299" s="164"/>
      <c r="G299" s="165"/>
      <c r="H299" s="166"/>
      <c r="I299" s="167"/>
      <c r="J299" s="161"/>
      <c r="K299"/>
      <c r="M299" s="4"/>
      <c r="W299" t="str">
        <f t="shared" si="8"/>
        <v/>
      </c>
      <c r="X299" t="str">
        <f t="shared" si="9"/>
        <v/>
      </c>
    </row>
    <row r="300" spans="2:24">
      <c r="B300" s="160"/>
      <c r="C300" s="161"/>
      <c r="D300" s="162"/>
      <c r="E300" s="163"/>
      <c r="F300" s="164"/>
      <c r="G300" s="165"/>
      <c r="H300" s="166"/>
      <c r="I300" s="167"/>
      <c r="J300" s="161"/>
      <c r="K300"/>
      <c r="M300" s="4"/>
      <c r="W300" t="str">
        <f t="shared" si="8"/>
        <v/>
      </c>
      <c r="X300" t="str">
        <f t="shared" si="9"/>
        <v/>
      </c>
    </row>
    <row r="301" spans="2:24">
      <c r="B301" s="160"/>
      <c r="C301" s="161"/>
      <c r="D301" s="162"/>
      <c r="E301" s="163"/>
      <c r="F301" s="164"/>
      <c r="G301" s="165"/>
      <c r="H301" s="166"/>
      <c r="I301" s="167"/>
      <c r="J301" s="161"/>
      <c r="K301"/>
      <c r="M301" s="4"/>
      <c r="W301" t="str">
        <f t="shared" si="8"/>
        <v/>
      </c>
      <c r="X301" t="str">
        <f t="shared" si="9"/>
        <v/>
      </c>
    </row>
    <row r="302" spans="2:24">
      <c r="B302" s="160"/>
      <c r="C302" s="161"/>
      <c r="D302" s="162"/>
      <c r="E302" s="163"/>
      <c r="F302" s="164"/>
      <c r="G302" s="165"/>
      <c r="H302" s="166"/>
      <c r="I302" s="167"/>
      <c r="J302" s="161"/>
      <c r="K302"/>
      <c r="M302" s="4"/>
      <c r="W302" t="str">
        <f t="shared" si="8"/>
        <v/>
      </c>
      <c r="X302" t="str">
        <f t="shared" si="9"/>
        <v/>
      </c>
    </row>
    <row r="303" spans="2:24">
      <c r="B303" s="160"/>
      <c r="C303" s="161"/>
      <c r="D303" s="162"/>
      <c r="E303" s="163"/>
      <c r="F303" s="164"/>
      <c r="G303" s="165"/>
      <c r="H303" s="166"/>
      <c r="I303" s="167"/>
      <c r="J303" s="161"/>
      <c r="K303"/>
      <c r="M303" s="4"/>
      <c r="W303" t="str">
        <f t="shared" si="8"/>
        <v/>
      </c>
      <c r="X303" t="str">
        <f t="shared" si="9"/>
        <v/>
      </c>
    </row>
    <row r="304" spans="2:24">
      <c r="B304" s="160"/>
      <c r="C304" s="161"/>
      <c r="D304" s="162"/>
      <c r="E304" s="163"/>
      <c r="F304" s="164"/>
      <c r="G304" s="165"/>
      <c r="H304" s="166"/>
      <c r="I304" s="167"/>
      <c r="J304" s="161"/>
      <c r="K304"/>
      <c r="M304" s="4"/>
      <c r="W304" t="str">
        <f t="shared" si="8"/>
        <v/>
      </c>
      <c r="X304" t="str">
        <f t="shared" si="9"/>
        <v/>
      </c>
    </row>
    <row r="305" spans="2:24">
      <c r="B305" s="160"/>
      <c r="C305" s="161"/>
      <c r="D305" s="162"/>
      <c r="E305" s="163"/>
      <c r="F305" s="164"/>
      <c r="G305" s="165"/>
      <c r="H305" s="166"/>
      <c r="I305" s="167"/>
      <c r="J305" s="161"/>
      <c r="K305"/>
      <c r="M305" s="4"/>
      <c r="W305" t="str">
        <f t="shared" si="8"/>
        <v/>
      </c>
      <c r="X305" t="str">
        <f t="shared" si="9"/>
        <v/>
      </c>
    </row>
    <row r="306" spans="2:24">
      <c r="B306" s="160"/>
      <c r="C306" s="161"/>
      <c r="D306" s="162"/>
      <c r="E306" s="163"/>
      <c r="F306" s="164"/>
      <c r="G306" s="165"/>
      <c r="H306" s="166"/>
      <c r="I306" s="167"/>
      <c r="J306" s="161"/>
      <c r="K306"/>
      <c r="M306" s="4"/>
      <c r="W306" t="str">
        <f t="shared" si="8"/>
        <v/>
      </c>
      <c r="X306" t="str">
        <f t="shared" si="9"/>
        <v/>
      </c>
    </row>
    <row r="307" spans="2:24">
      <c r="B307" s="160"/>
      <c r="C307" s="161"/>
      <c r="D307" s="162"/>
      <c r="E307" s="163"/>
      <c r="F307" s="164"/>
      <c r="G307" s="165"/>
      <c r="H307" s="166"/>
      <c r="I307" s="167"/>
      <c r="J307" s="161"/>
      <c r="K307"/>
      <c r="M307" s="4"/>
      <c r="W307" t="str">
        <f t="shared" si="8"/>
        <v/>
      </c>
      <c r="X307" t="str">
        <f t="shared" si="9"/>
        <v/>
      </c>
    </row>
    <row r="308" spans="2:24">
      <c r="B308" s="160"/>
      <c r="C308" s="161"/>
      <c r="D308" s="162"/>
      <c r="E308" s="163"/>
      <c r="F308" s="164"/>
      <c r="G308" s="165"/>
      <c r="H308" s="166"/>
      <c r="I308" s="167"/>
      <c r="J308" s="161"/>
      <c r="K308"/>
      <c r="M308" s="4"/>
      <c r="W308" t="str">
        <f t="shared" si="8"/>
        <v/>
      </c>
      <c r="X308" t="str">
        <f t="shared" si="9"/>
        <v/>
      </c>
    </row>
    <row r="309" spans="2:24">
      <c r="B309" s="160"/>
      <c r="C309" s="161"/>
      <c r="D309" s="162"/>
      <c r="E309" s="163"/>
      <c r="F309" s="164"/>
      <c r="G309" s="165"/>
      <c r="H309" s="166"/>
      <c r="I309" s="167"/>
      <c r="J309" s="161"/>
      <c r="K309"/>
      <c r="M309" s="4"/>
      <c r="W309" t="str">
        <f t="shared" si="8"/>
        <v/>
      </c>
      <c r="X309" t="str">
        <f t="shared" si="9"/>
        <v/>
      </c>
    </row>
    <row r="310" spans="2:24">
      <c r="B310" s="160"/>
      <c r="C310" s="161"/>
      <c r="D310" s="162"/>
      <c r="E310" s="163"/>
      <c r="F310" s="164"/>
      <c r="G310" s="165"/>
      <c r="H310" s="166"/>
      <c r="I310" s="167"/>
      <c r="J310" s="161"/>
      <c r="K310"/>
      <c r="M310" s="4"/>
      <c r="W310" t="str">
        <f t="shared" si="8"/>
        <v/>
      </c>
      <c r="X310" t="str">
        <f t="shared" si="9"/>
        <v/>
      </c>
    </row>
    <row r="311" spans="2:24">
      <c r="B311" s="160"/>
      <c r="C311" s="161"/>
      <c r="D311" s="162"/>
      <c r="E311" s="163"/>
      <c r="F311" s="164"/>
      <c r="G311" s="165"/>
      <c r="H311" s="166"/>
      <c r="I311" s="167"/>
      <c r="J311" s="161"/>
      <c r="K311"/>
      <c r="M311" s="4"/>
      <c r="W311" t="str">
        <f t="shared" si="8"/>
        <v/>
      </c>
      <c r="X311" t="str">
        <f t="shared" si="9"/>
        <v/>
      </c>
    </row>
    <row r="312" spans="2:24">
      <c r="B312" s="160"/>
      <c r="C312" s="161"/>
      <c r="D312" s="162"/>
      <c r="E312" s="163"/>
      <c r="F312" s="164"/>
      <c r="G312" s="165"/>
      <c r="H312" s="166"/>
      <c r="I312" s="167"/>
      <c r="J312" s="161"/>
      <c r="K312"/>
      <c r="M312" s="4"/>
      <c r="W312" t="str">
        <f t="shared" si="8"/>
        <v/>
      </c>
      <c r="X312" t="str">
        <f t="shared" si="9"/>
        <v/>
      </c>
    </row>
    <row r="313" spans="2:24">
      <c r="B313" s="160"/>
      <c r="C313" s="161"/>
      <c r="D313" s="162"/>
      <c r="E313" s="163"/>
      <c r="F313" s="164"/>
      <c r="G313" s="165"/>
      <c r="H313" s="166"/>
      <c r="I313" s="167"/>
      <c r="J313" s="161"/>
      <c r="K313"/>
      <c r="M313" s="4"/>
      <c r="W313" t="str">
        <f t="shared" si="8"/>
        <v/>
      </c>
      <c r="X313" t="str">
        <f t="shared" si="9"/>
        <v/>
      </c>
    </row>
    <row r="314" spans="2:24">
      <c r="B314" s="160"/>
      <c r="C314" s="161"/>
      <c r="D314" s="162"/>
      <c r="E314" s="163"/>
      <c r="F314" s="164"/>
      <c r="G314" s="165"/>
      <c r="H314" s="166"/>
      <c r="I314" s="167"/>
      <c r="J314" s="161"/>
      <c r="K314"/>
      <c r="M314" s="4"/>
      <c r="W314" t="str">
        <f t="shared" si="8"/>
        <v/>
      </c>
      <c r="X314" t="str">
        <f t="shared" si="9"/>
        <v/>
      </c>
    </row>
    <row r="315" spans="2:24">
      <c r="B315" s="160"/>
      <c r="C315" s="161"/>
      <c r="D315" s="162"/>
      <c r="E315" s="163"/>
      <c r="F315" s="164"/>
      <c r="G315" s="165"/>
      <c r="H315" s="166"/>
      <c r="I315" s="167"/>
      <c r="J315" s="161"/>
      <c r="K315"/>
      <c r="M315" s="4"/>
      <c r="W315" t="str">
        <f t="shared" si="8"/>
        <v/>
      </c>
      <c r="X315" t="str">
        <f t="shared" si="9"/>
        <v/>
      </c>
    </row>
    <row r="316" spans="2:24">
      <c r="B316" s="160"/>
      <c r="C316" s="161"/>
      <c r="D316" s="162"/>
      <c r="E316" s="163"/>
      <c r="F316" s="164"/>
      <c r="G316" s="165"/>
      <c r="H316" s="166"/>
      <c r="I316" s="167"/>
      <c r="J316" s="161"/>
      <c r="K316"/>
      <c r="M316" s="4"/>
      <c r="W316" t="str">
        <f t="shared" si="8"/>
        <v/>
      </c>
      <c r="X316" t="str">
        <f t="shared" si="9"/>
        <v/>
      </c>
    </row>
    <row r="317" spans="2:24">
      <c r="B317" s="160"/>
      <c r="C317" s="161"/>
      <c r="D317" s="162"/>
      <c r="E317" s="163"/>
      <c r="F317" s="164"/>
      <c r="G317" s="165"/>
      <c r="H317" s="166"/>
      <c r="I317" s="167"/>
      <c r="J317" s="161"/>
      <c r="K317"/>
      <c r="M317" s="4"/>
      <c r="W317" t="str">
        <f t="shared" si="8"/>
        <v/>
      </c>
      <c r="X317" t="str">
        <f t="shared" si="9"/>
        <v/>
      </c>
    </row>
    <row r="318" spans="2:24">
      <c r="B318" s="160"/>
      <c r="C318" s="161"/>
      <c r="D318" s="162"/>
      <c r="E318" s="163"/>
      <c r="F318" s="164"/>
      <c r="G318" s="165"/>
      <c r="H318" s="166"/>
      <c r="I318" s="167"/>
      <c r="J318" s="161"/>
      <c r="K318"/>
      <c r="M318" s="4"/>
      <c r="W318" t="str">
        <f t="shared" si="8"/>
        <v/>
      </c>
      <c r="X318" t="str">
        <f t="shared" si="9"/>
        <v/>
      </c>
    </row>
    <row r="319" spans="2:24">
      <c r="B319" s="160"/>
      <c r="C319" s="161"/>
      <c r="D319" s="162"/>
      <c r="E319" s="163"/>
      <c r="F319" s="164"/>
      <c r="G319" s="165"/>
      <c r="H319" s="166"/>
      <c r="I319" s="167"/>
      <c r="J319" s="161"/>
      <c r="K319"/>
      <c r="M319" s="4"/>
      <c r="W319" t="str">
        <f t="shared" si="8"/>
        <v/>
      </c>
      <c r="X319" t="str">
        <f t="shared" si="9"/>
        <v/>
      </c>
    </row>
    <row r="320" spans="2:24">
      <c r="B320" s="160"/>
      <c r="C320" s="161"/>
      <c r="D320" s="162"/>
      <c r="E320" s="163"/>
      <c r="F320" s="164"/>
      <c r="G320" s="165"/>
      <c r="H320" s="166"/>
      <c r="I320" s="167"/>
      <c r="J320" s="161"/>
      <c r="K320"/>
      <c r="M320" s="4"/>
      <c r="W320" t="str">
        <f t="shared" si="8"/>
        <v/>
      </c>
      <c r="X320" t="str">
        <f t="shared" si="9"/>
        <v/>
      </c>
    </row>
    <row r="321" spans="2:24">
      <c r="B321" s="160"/>
      <c r="C321" s="161"/>
      <c r="D321" s="162"/>
      <c r="E321" s="163"/>
      <c r="F321" s="164"/>
      <c r="G321" s="165"/>
      <c r="H321" s="166"/>
      <c r="I321" s="167"/>
      <c r="J321" s="161"/>
      <c r="K321"/>
      <c r="M321" s="4"/>
      <c r="W321" t="str">
        <f t="shared" si="8"/>
        <v/>
      </c>
      <c r="X321" t="str">
        <f t="shared" si="9"/>
        <v/>
      </c>
    </row>
    <row r="322" spans="2:24">
      <c r="B322" s="160"/>
      <c r="C322" s="161"/>
      <c r="D322" s="162"/>
      <c r="E322" s="163"/>
      <c r="F322" s="164"/>
      <c r="G322" s="165"/>
      <c r="H322" s="166"/>
      <c r="I322" s="167"/>
      <c r="J322" s="161"/>
      <c r="K322"/>
      <c r="M322" s="4"/>
      <c r="W322" t="str">
        <f t="shared" si="8"/>
        <v/>
      </c>
      <c r="X322" t="str">
        <f t="shared" si="9"/>
        <v/>
      </c>
    </row>
    <row r="323" spans="2:24">
      <c r="B323" s="160"/>
      <c r="C323" s="161"/>
      <c r="D323" s="162"/>
      <c r="E323" s="163"/>
      <c r="F323" s="164"/>
      <c r="G323" s="165"/>
      <c r="H323" s="166"/>
      <c r="I323" s="167"/>
      <c r="J323" s="161"/>
      <c r="K323"/>
      <c r="M323" s="4"/>
      <c r="W323" t="str">
        <f t="shared" si="8"/>
        <v/>
      </c>
      <c r="X323" t="str">
        <f t="shared" si="9"/>
        <v/>
      </c>
    </row>
    <row r="324" spans="2:24">
      <c r="B324" s="160"/>
      <c r="C324" s="161"/>
      <c r="D324" s="162"/>
      <c r="E324" s="163"/>
      <c r="F324" s="164"/>
      <c r="G324" s="165"/>
      <c r="H324" s="166"/>
      <c r="I324" s="167"/>
      <c r="J324" s="161"/>
      <c r="K324"/>
      <c r="M324" s="4"/>
      <c r="W324" t="str">
        <f t="shared" si="8"/>
        <v/>
      </c>
      <c r="X324" t="str">
        <f t="shared" si="9"/>
        <v/>
      </c>
    </row>
    <row r="325" spans="2:24">
      <c r="B325" s="160"/>
      <c r="C325" s="161"/>
      <c r="D325" s="162"/>
      <c r="E325" s="163"/>
      <c r="F325" s="164"/>
      <c r="G325" s="165"/>
      <c r="H325" s="166"/>
      <c r="I325" s="167"/>
      <c r="J325" s="161"/>
      <c r="K325"/>
      <c r="M325" s="4"/>
      <c r="W325" t="str">
        <f t="shared" si="8"/>
        <v/>
      </c>
      <c r="X325" t="str">
        <f t="shared" si="9"/>
        <v/>
      </c>
    </row>
    <row r="326" spans="2:24">
      <c r="B326" s="160"/>
      <c r="C326" s="161"/>
      <c r="D326" s="162"/>
      <c r="E326" s="163"/>
      <c r="F326" s="164"/>
      <c r="G326" s="165"/>
      <c r="H326" s="166"/>
      <c r="I326" s="167"/>
      <c r="J326" s="161"/>
      <c r="K326"/>
      <c r="M326" s="4"/>
      <c r="W326" t="str">
        <f t="shared" si="8"/>
        <v/>
      </c>
      <c r="X326" t="str">
        <f t="shared" si="9"/>
        <v/>
      </c>
    </row>
    <row r="327" spans="2:24">
      <c r="B327" s="160"/>
      <c r="C327" s="161"/>
      <c r="D327" s="162"/>
      <c r="E327" s="163"/>
      <c r="F327" s="164"/>
      <c r="G327" s="165"/>
      <c r="H327" s="166"/>
      <c r="I327" s="167"/>
      <c r="J327" s="161"/>
      <c r="K327"/>
      <c r="M327" s="4"/>
      <c r="W327" t="str">
        <f t="shared" si="8"/>
        <v/>
      </c>
      <c r="X327" t="str">
        <f t="shared" si="9"/>
        <v/>
      </c>
    </row>
    <row r="328" spans="2:24">
      <c r="B328" s="160"/>
      <c r="C328" s="161"/>
      <c r="D328" s="162"/>
      <c r="E328" s="163"/>
      <c r="F328" s="164"/>
      <c r="G328" s="165"/>
      <c r="H328" s="166"/>
      <c r="I328" s="167"/>
      <c r="J328" s="161"/>
      <c r="K328"/>
      <c r="M328" s="4"/>
      <c r="W328" t="str">
        <f t="shared" ref="W328:W391" si="10">IF(E328=0,"",IF(E328&gt;F328,E328-F328,""))</f>
        <v/>
      </c>
      <c r="X328" t="str">
        <f t="shared" ref="X328:X391" si="11">IF(G328=0,"",IF(G328&gt;H328,G328-H328,""))</f>
        <v/>
      </c>
    </row>
    <row r="329" spans="2:24">
      <c r="B329" s="160"/>
      <c r="C329" s="161"/>
      <c r="D329" s="162"/>
      <c r="E329" s="163"/>
      <c r="F329" s="164"/>
      <c r="G329" s="165"/>
      <c r="H329" s="166"/>
      <c r="I329" s="167"/>
      <c r="J329" s="161"/>
      <c r="K329"/>
      <c r="M329" s="4"/>
      <c r="W329" t="str">
        <f t="shared" si="10"/>
        <v/>
      </c>
      <c r="X329" t="str">
        <f t="shared" si="11"/>
        <v/>
      </c>
    </row>
    <row r="330" spans="2:24">
      <c r="B330" s="160"/>
      <c r="C330" s="161"/>
      <c r="D330" s="162"/>
      <c r="E330" s="163"/>
      <c r="F330" s="164"/>
      <c r="G330" s="165"/>
      <c r="H330" s="166"/>
      <c r="I330" s="167"/>
      <c r="J330" s="161"/>
      <c r="K330"/>
      <c r="M330" s="4"/>
      <c r="W330" t="str">
        <f t="shared" si="10"/>
        <v/>
      </c>
      <c r="X330" t="str">
        <f t="shared" si="11"/>
        <v/>
      </c>
    </row>
    <row r="331" spans="2:24">
      <c r="B331" s="160"/>
      <c r="C331" s="161"/>
      <c r="D331" s="162"/>
      <c r="E331" s="163"/>
      <c r="F331" s="164"/>
      <c r="G331" s="165"/>
      <c r="H331" s="166"/>
      <c r="I331" s="167"/>
      <c r="J331" s="161"/>
      <c r="K331"/>
      <c r="M331" s="4"/>
      <c r="W331" t="str">
        <f t="shared" si="10"/>
        <v/>
      </c>
      <c r="X331" t="str">
        <f t="shared" si="11"/>
        <v/>
      </c>
    </row>
    <row r="332" spans="2:24">
      <c r="B332" s="160"/>
      <c r="C332" s="161"/>
      <c r="D332" s="162"/>
      <c r="E332" s="163"/>
      <c r="F332" s="164"/>
      <c r="G332" s="165"/>
      <c r="H332" s="166"/>
      <c r="I332" s="167"/>
      <c r="J332" s="161"/>
      <c r="K332"/>
      <c r="M332" s="4"/>
      <c r="W332" t="str">
        <f t="shared" si="10"/>
        <v/>
      </c>
      <c r="X332" t="str">
        <f t="shared" si="11"/>
        <v/>
      </c>
    </row>
    <row r="333" spans="2:24">
      <c r="B333" s="160"/>
      <c r="C333" s="161"/>
      <c r="D333" s="162"/>
      <c r="E333" s="163"/>
      <c r="F333" s="164"/>
      <c r="G333" s="165"/>
      <c r="H333" s="166"/>
      <c r="I333" s="167"/>
      <c r="J333" s="161"/>
      <c r="K333"/>
      <c r="M333" s="4"/>
      <c r="W333" t="str">
        <f t="shared" si="10"/>
        <v/>
      </c>
      <c r="X333" t="str">
        <f t="shared" si="11"/>
        <v/>
      </c>
    </row>
    <row r="334" spans="2:24">
      <c r="B334" s="160"/>
      <c r="C334" s="161"/>
      <c r="D334" s="162"/>
      <c r="E334" s="163"/>
      <c r="F334" s="164"/>
      <c r="G334" s="165"/>
      <c r="H334" s="166"/>
      <c r="I334" s="167"/>
      <c r="J334" s="161"/>
      <c r="K334"/>
      <c r="M334" s="4"/>
      <c r="W334" t="str">
        <f t="shared" si="10"/>
        <v/>
      </c>
      <c r="X334" t="str">
        <f t="shared" si="11"/>
        <v/>
      </c>
    </row>
    <row r="335" spans="2:24">
      <c r="B335" s="160"/>
      <c r="C335" s="161"/>
      <c r="D335" s="162"/>
      <c r="E335" s="163"/>
      <c r="F335" s="164"/>
      <c r="G335" s="165"/>
      <c r="H335" s="166"/>
      <c r="I335" s="167"/>
      <c r="J335" s="161"/>
      <c r="K335"/>
      <c r="M335" s="4"/>
      <c r="W335" t="str">
        <f t="shared" si="10"/>
        <v/>
      </c>
      <c r="X335" t="str">
        <f t="shared" si="11"/>
        <v/>
      </c>
    </row>
    <row r="336" spans="2:24">
      <c r="B336" s="160"/>
      <c r="C336" s="161"/>
      <c r="D336" s="162"/>
      <c r="E336" s="163"/>
      <c r="F336" s="164"/>
      <c r="G336" s="165"/>
      <c r="H336" s="166"/>
      <c r="I336" s="167"/>
      <c r="J336" s="161"/>
      <c r="K336"/>
      <c r="M336" s="4"/>
      <c r="W336" t="str">
        <f t="shared" si="10"/>
        <v/>
      </c>
      <c r="X336" t="str">
        <f t="shared" si="11"/>
        <v/>
      </c>
    </row>
    <row r="337" spans="2:24">
      <c r="B337" s="160"/>
      <c r="C337" s="161"/>
      <c r="D337" s="162"/>
      <c r="E337" s="163"/>
      <c r="F337" s="164"/>
      <c r="G337" s="165"/>
      <c r="H337" s="166"/>
      <c r="I337" s="167"/>
      <c r="J337" s="161"/>
      <c r="K337"/>
      <c r="M337" s="4"/>
      <c r="W337" t="str">
        <f t="shared" si="10"/>
        <v/>
      </c>
      <c r="X337" t="str">
        <f t="shared" si="11"/>
        <v/>
      </c>
    </row>
    <row r="338" spans="2:24">
      <c r="B338" s="160"/>
      <c r="C338" s="161"/>
      <c r="D338" s="162"/>
      <c r="E338" s="163"/>
      <c r="F338" s="164"/>
      <c r="G338" s="165"/>
      <c r="H338" s="166"/>
      <c r="I338" s="167"/>
      <c r="J338" s="161"/>
      <c r="K338"/>
      <c r="M338" s="4"/>
      <c r="W338" t="str">
        <f t="shared" si="10"/>
        <v/>
      </c>
      <c r="X338" t="str">
        <f t="shared" si="11"/>
        <v/>
      </c>
    </row>
    <row r="339" spans="2:24">
      <c r="B339" s="160"/>
      <c r="C339" s="161"/>
      <c r="D339" s="162"/>
      <c r="E339" s="163"/>
      <c r="F339" s="164"/>
      <c r="G339" s="165"/>
      <c r="H339" s="166"/>
      <c r="I339" s="167"/>
      <c r="J339" s="161"/>
      <c r="K339"/>
      <c r="M339" s="4"/>
      <c r="W339" t="str">
        <f t="shared" si="10"/>
        <v/>
      </c>
      <c r="X339" t="str">
        <f t="shared" si="11"/>
        <v/>
      </c>
    </row>
    <row r="340" spans="2:24">
      <c r="B340" s="160"/>
      <c r="C340" s="161"/>
      <c r="D340" s="162"/>
      <c r="E340" s="163"/>
      <c r="F340" s="164"/>
      <c r="G340" s="165"/>
      <c r="H340" s="166"/>
      <c r="I340" s="167"/>
      <c r="J340" s="161"/>
      <c r="K340"/>
      <c r="M340" s="4"/>
      <c r="W340" t="str">
        <f t="shared" si="10"/>
        <v/>
      </c>
      <c r="X340" t="str">
        <f t="shared" si="11"/>
        <v/>
      </c>
    </row>
    <row r="341" spans="2:24">
      <c r="B341" s="160"/>
      <c r="C341" s="161"/>
      <c r="D341" s="162"/>
      <c r="E341" s="163"/>
      <c r="F341" s="164"/>
      <c r="G341" s="165"/>
      <c r="H341" s="166"/>
      <c r="I341" s="167"/>
      <c r="J341" s="161"/>
      <c r="K341"/>
      <c r="M341" s="4"/>
      <c r="W341" t="str">
        <f t="shared" si="10"/>
        <v/>
      </c>
      <c r="X341" t="str">
        <f t="shared" si="11"/>
        <v/>
      </c>
    </row>
    <row r="342" spans="2:24">
      <c r="B342" s="160"/>
      <c r="C342" s="161"/>
      <c r="D342" s="162"/>
      <c r="E342" s="163"/>
      <c r="F342" s="164"/>
      <c r="G342" s="165"/>
      <c r="H342" s="166"/>
      <c r="I342" s="167"/>
      <c r="J342" s="161"/>
      <c r="K342"/>
      <c r="M342" s="4"/>
      <c r="W342" t="str">
        <f t="shared" si="10"/>
        <v/>
      </c>
      <c r="X342" t="str">
        <f t="shared" si="11"/>
        <v/>
      </c>
    </row>
    <row r="343" spans="2:24">
      <c r="B343" s="160"/>
      <c r="C343" s="161"/>
      <c r="D343" s="162"/>
      <c r="E343" s="163"/>
      <c r="F343" s="164"/>
      <c r="G343" s="165"/>
      <c r="H343" s="166"/>
      <c r="I343" s="167"/>
      <c r="J343" s="161"/>
      <c r="K343"/>
      <c r="M343" s="4"/>
      <c r="W343" t="str">
        <f t="shared" si="10"/>
        <v/>
      </c>
      <c r="X343" t="str">
        <f t="shared" si="11"/>
        <v/>
      </c>
    </row>
    <row r="344" spans="2:24">
      <c r="B344" s="160"/>
      <c r="C344" s="161"/>
      <c r="D344" s="162"/>
      <c r="E344" s="163"/>
      <c r="F344" s="164"/>
      <c r="G344" s="165"/>
      <c r="H344" s="166"/>
      <c r="I344" s="167"/>
      <c r="J344" s="161"/>
      <c r="K344"/>
      <c r="M344" s="4"/>
      <c r="W344" t="str">
        <f t="shared" si="10"/>
        <v/>
      </c>
      <c r="X344" t="str">
        <f t="shared" si="11"/>
        <v/>
      </c>
    </row>
    <row r="345" spans="2:24">
      <c r="B345" s="160"/>
      <c r="C345" s="161"/>
      <c r="D345" s="162"/>
      <c r="E345" s="163"/>
      <c r="F345" s="164"/>
      <c r="G345" s="165"/>
      <c r="H345" s="166"/>
      <c r="I345" s="167"/>
      <c r="J345" s="161"/>
      <c r="K345"/>
      <c r="M345" s="4"/>
      <c r="W345" t="str">
        <f t="shared" si="10"/>
        <v/>
      </c>
      <c r="X345" t="str">
        <f t="shared" si="11"/>
        <v/>
      </c>
    </row>
    <row r="346" spans="2:24">
      <c r="B346" s="160"/>
      <c r="C346" s="161"/>
      <c r="D346" s="162"/>
      <c r="E346" s="163"/>
      <c r="F346" s="164"/>
      <c r="G346" s="165"/>
      <c r="H346" s="166"/>
      <c r="I346" s="167"/>
      <c r="J346" s="161"/>
      <c r="K346"/>
      <c r="M346" s="4"/>
      <c r="W346" t="str">
        <f t="shared" si="10"/>
        <v/>
      </c>
      <c r="X346" t="str">
        <f t="shared" si="11"/>
        <v/>
      </c>
    </row>
    <row r="347" spans="2:24">
      <c r="B347" s="160"/>
      <c r="C347" s="161"/>
      <c r="D347" s="162"/>
      <c r="E347" s="163"/>
      <c r="F347" s="164"/>
      <c r="G347" s="165"/>
      <c r="H347" s="166"/>
      <c r="I347" s="167"/>
      <c r="J347" s="161"/>
      <c r="K347"/>
      <c r="M347" s="4"/>
      <c r="W347" t="str">
        <f t="shared" si="10"/>
        <v/>
      </c>
      <c r="X347" t="str">
        <f t="shared" si="11"/>
        <v/>
      </c>
    </row>
    <row r="348" spans="2:24">
      <c r="B348" s="160"/>
      <c r="C348" s="161"/>
      <c r="D348" s="162"/>
      <c r="E348" s="163"/>
      <c r="F348" s="164"/>
      <c r="G348" s="165"/>
      <c r="H348" s="166"/>
      <c r="I348" s="167"/>
      <c r="J348" s="161"/>
      <c r="K348"/>
      <c r="M348" s="4"/>
      <c r="W348" t="str">
        <f t="shared" si="10"/>
        <v/>
      </c>
      <c r="X348" t="str">
        <f t="shared" si="11"/>
        <v/>
      </c>
    </row>
    <row r="349" spans="2:24">
      <c r="B349" s="160"/>
      <c r="C349" s="161"/>
      <c r="D349" s="162"/>
      <c r="E349" s="163"/>
      <c r="F349" s="164"/>
      <c r="G349" s="165"/>
      <c r="H349" s="166"/>
      <c r="I349" s="167"/>
      <c r="J349" s="161"/>
      <c r="K349"/>
      <c r="M349" s="4"/>
      <c r="W349" t="str">
        <f t="shared" si="10"/>
        <v/>
      </c>
      <c r="X349" t="str">
        <f t="shared" si="11"/>
        <v/>
      </c>
    </row>
    <row r="350" spans="2:24">
      <c r="B350" s="160"/>
      <c r="C350" s="161"/>
      <c r="D350" s="162"/>
      <c r="E350" s="163"/>
      <c r="F350" s="164"/>
      <c r="G350" s="165"/>
      <c r="H350" s="166"/>
      <c r="I350" s="167"/>
      <c r="J350" s="161"/>
      <c r="K350"/>
      <c r="M350" s="4"/>
      <c r="W350" t="str">
        <f t="shared" si="10"/>
        <v/>
      </c>
      <c r="X350" t="str">
        <f t="shared" si="11"/>
        <v/>
      </c>
    </row>
    <row r="351" spans="2:24">
      <c r="B351" s="160"/>
      <c r="C351" s="161"/>
      <c r="D351" s="162"/>
      <c r="E351" s="163"/>
      <c r="F351" s="164"/>
      <c r="G351" s="165"/>
      <c r="H351" s="166"/>
      <c r="I351" s="167"/>
      <c r="J351" s="161"/>
      <c r="K351"/>
      <c r="M351" s="4"/>
      <c r="W351" t="str">
        <f t="shared" si="10"/>
        <v/>
      </c>
      <c r="X351" t="str">
        <f t="shared" si="11"/>
        <v/>
      </c>
    </row>
    <row r="352" spans="2:24">
      <c r="B352" s="160"/>
      <c r="C352" s="161"/>
      <c r="D352" s="162"/>
      <c r="E352" s="163"/>
      <c r="F352" s="164"/>
      <c r="G352" s="165"/>
      <c r="H352" s="166"/>
      <c r="I352" s="167"/>
      <c r="J352" s="161"/>
      <c r="K352"/>
      <c r="M352" s="4"/>
      <c r="W352" t="str">
        <f t="shared" si="10"/>
        <v/>
      </c>
      <c r="X352" t="str">
        <f t="shared" si="11"/>
        <v/>
      </c>
    </row>
    <row r="353" spans="2:24">
      <c r="B353" s="160"/>
      <c r="C353" s="161"/>
      <c r="D353" s="162"/>
      <c r="E353" s="163"/>
      <c r="F353" s="164"/>
      <c r="G353" s="165"/>
      <c r="H353" s="166"/>
      <c r="I353" s="167"/>
      <c r="J353" s="161"/>
      <c r="K353"/>
      <c r="M353" s="4"/>
      <c r="W353" t="str">
        <f t="shared" si="10"/>
        <v/>
      </c>
      <c r="X353" t="str">
        <f t="shared" si="11"/>
        <v/>
      </c>
    </row>
    <row r="354" spans="2:24">
      <c r="B354" s="160"/>
      <c r="C354" s="161"/>
      <c r="D354" s="162"/>
      <c r="E354" s="163"/>
      <c r="F354" s="164"/>
      <c r="G354" s="165"/>
      <c r="H354" s="166"/>
      <c r="I354" s="167"/>
      <c r="J354" s="161"/>
      <c r="K354"/>
      <c r="M354" s="4"/>
      <c r="W354" t="str">
        <f t="shared" si="10"/>
        <v/>
      </c>
      <c r="X354" t="str">
        <f t="shared" si="11"/>
        <v/>
      </c>
    </row>
    <row r="355" spans="2:24">
      <c r="B355" s="160"/>
      <c r="C355" s="161"/>
      <c r="D355" s="162"/>
      <c r="E355" s="163"/>
      <c r="F355" s="164"/>
      <c r="G355" s="165"/>
      <c r="H355" s="166"/>
      <c r="I355" s="167"/>
      <c r="J355" s="161"/>
      <c r="K355"/>
      <c r="M355" s="4"/>
      <c r="W355" t="str">
        <f t="shared" si="10"/>
        <v/>
      </c>
      <c r="X355" t="str">
        <f t="shared" si="11"/>
        <v/>
      </c>
    </row>
    <row r="356" spans="2:24">
      <c r="B356" s="160"/>
      <c r="C356" s="161"/>
      <c r="D356" s="162"/>
      <c r="E356" s="163"/>
      <c r="F356" s="164"/>
      <c r="G356" s="165"/>
      <c r="H356" s="166"/>
      <c r="I356" s="167"/>
      <c r="J356" s="161"/>
      <c r="K356"/>
      <c r="M356" s="4"/>
      <c r="W356" t="str">
        <f t="shared" si="10"/>
        <v/>
      </c>
      <c r="X356" t="str">
        <f t="shared" si="11"/>
        <v/>
      </c>
    </row>
    <row r="357" spans="2:24">
      <c r="B357" s="160"/>
      <c r="C357" s="161"/>
      <c r="D357" s="162"/>
      <c r="E357" s="163"/>
      <c r="F357" s="164"/>
      <c r="G357" s="165"/>
      <c r="H357" s="166"/>
      <c r="I357" s="167"/>
      <c r="J357" s="161"/>
      <c r="K357"/>
      <c r="M357" s="4"/>
      <c r="W357" t="str">
        <f t="shared" si="10"/>
        <v/>
      </c>
      <c r="X357" t="str">
        <f t="shared" si="11"/>
        <v/>
      </c>
    </row>
    <row r="358" spans="2:24">
      <c r="B358" s="160"/>
      <c r="C358" s="161"/>
      <c r="D358" s="162"/>
      <c r="E358" s="163"/>
      <c r="F358" s="164"/>
      <c r="G358" s="165"/>
      <c r="H358" s="166"/>
      <c r="I358" s="167"/>
      <c r="J358" s="161"/>
      <c r="K358"/>
      <c r="M358" s="4"/>
      <c r="W358" t="str">
        <f t="shared" si="10"/>
        <v/>
      </c>
      <c r="X358" t="str">
        <f t="shared" si="11"/>
        <v/>
      </c>
    </row>
    <row r="359" spans="2:24">
      <c r="B359" s="160"/>
      <c r="C359" s="161"/>
      <c r="D359" s="162"/>
      <c r="E359" s="163"/>
      <c r="F359" s="164"/>
      <c r="G359" s="165"/>
      <c r="H359" s="166"/>
      <c r="I359" s="167"/>
      <c r="J359" s="161"/>
      <c r="K359"/>
      <c r="M359" s="4"/>
      <c r="W359" t="str">
        <f t="shared" si="10"/>
        <v/>
      </c>
      <c r="X359" t="str">
        <f t="shared" si="11"/>
        <v/>
      </c>
    </row>
    <row r="360" spans="2:24">
      <c r="B360" s="160"/>
      <c r="C360" s="161"/>
      <c r="D360" s="162"/>
      <c r="E360" s="163"/>
      <c r="F360" s="164"/>
      <c r="G360" s="165"/>
      <c r="H360" s="166"/>
      <c r="I360" s="167"/>
      <c r="J360" s="161"/>
      <c r="K360"/>
      <c r="M360" s="4"/>
      <c r="W360" t="str">
        <f t="shared" si="10"/>
        <v/>
      </c>
      <c r="X360" t="str">
        <f t="shared" si="11"/>
        <v/>
      </c>
    </row>
    <row r="361" spans="2:24">
      <c r="B361" s="160"/>
      <c r="C361" s="161"/>
      <c r="D361" s="162"/>
      <c r="E361" s="163"/>
      <c r="F361" s="164"/>
      <c r="G361" s="165"/>
      <c r="H361" s="166"/>
      <c r="I361" s="167"/>
      <c r="J361" s="161"/>
      <c r="K361"/>
      <c r="M361" s="4"/>
      <c r="W361" t="str">
        <f t="shared" si="10"/>
        <v/>
      </c>
      <c r="X361" t="str">
        <f t="shared" si="11"/>
        <v/>
      </c>
    </row>
    <row r="362" spans="2:24">
      <c r="B362" s="160"/>
      <c r="C362" s="161"/>
      <c r="D362" s="162"/>
      <c r="E362" s="163"/>
      <c r="F362" s="164"/>
      <c r="G362" s="165"/>
      <c r="H362" s="166"/>
      <c r="I362" s="167"/>
      <c r="J362" s="161"/>
      <c r="K362"/>
      <c r="M362" s="4"/>
      <c r="W362" t="str">
        <f t="shared" si="10"/>
        <v/>
      </c>
      <c r="X362" t="str">
        <f t="shared" si="11"/>
        <v/>
      </c>
    </row>
    <row r="363" spans="2:24">
      <c r="B363" s="160"/>
      <c r="C363" s="161"/>
      <c r="D363" s="162"/>
      <c r="E363" s="163"/>
      <c r="F363" s="164"/>
      <c r="G363" s="165"/>
      <c r="H363" s="166"/>
      <c r="I363" s="167"/>
      <c r="J363" s="161"/>
      <c r="K363"/>
      <c r="M363" s="4"/>
      <c r="W363" t="str">
        <f t="shared" si="10"/>
        <v/>
      </c>
      <c r="X363" t="str">
        <f t="shared" si="11"/>
        <v/>
      </c>
    </row>
    <row r="364" spans="2:24">
      <c r="B364" s="160"/>
      <c r="C364" s="161"/>
      <c r="D364" s="162"/>
      <c r="E364" s="163"/>
      <c r="F364" s="164"/>
      <c r="G364" s="165"/>
      <c r="H364" s="166"/>
      <c r="I364" s="167"/>
      <c r="J364" s="161"/>
      <c r="K364"/>
      <c r="M364" s="4"/>
      <c r="W364" t="str">
        <f t="shared" si="10"/>
        <v/>
      </c>
      <c r="X364" t="str">
        <f t="shared" si="11"/>
        <v/>
      </c>
    </row>
    <row r="365" spans="2:24">
      <c r="B365" s="160"/>
      <c r="C365" s="161"/>
      <c r="D365" s="162"/>
      <c r="E365" s="163"/>
      <c r="F365" s="164"/>
      <c r="G365" s="165"/>
      <c r="H365" s="166"/>
      <c r="I365" s="167"/>
      <c r="J365" s="161"/>
      <c r="K365"/>
      <c r="M365" s="4"/>
      <c r="W365" t="str">
        <f t="shared" si="10"/>
        <v/>
      </c>
      <c r="X365" t="str">
        <f t="shared" si="11"/>
        <v/>
      </c>
    </row>
    <row r="366" spans="2:24">
      <c r="B366" s="160"/>
      <c r="C366" s="161"/>
      <c r="D366" s="162"/>
      <c r="E366" s="163"/>
      <c r="F366" s="164"/>
      <c r="G366" s="165"/>
      <c r="H366" s="166"/>
      <c r="I366" s="167"/>
      <c r="J366" s="161"/>
      <c r="K366"/>
      <c r="M366" s="4"/>
      <c r="W366" t="str">
        <f t="shared" si="10"/>
        <v/>
      </c>
      <c r="X366" t="str">
        <f t="shared" si="11"/>
        <v/>
      </c>
    </row>
    <row r="367" spans="2:24">
      <c r="B367" s="160"/>
      <c r="C367" s="161"/>
      <c r="D367" s="162"/>
      <c r="E367" s="163"/>
      <c r="F367" s="164"/>
      <c r="G367" s="165"/>
      <c r="H367" s="166"/>
      <c r="I367" s="167"/>
      <c r="J367" s="161"/>
      <c r="K367"/>
      <c r="M367" s="4"/>
      <c r="W367" t="str">
        <f t="shared" si="10"/>
        <v/>
      </c>
      <c r="X367" t="str">
        <f t="shared" si="11"/>
        <v/>
      </c>
    </row>
    <row r="368" spans="2:24">
      <c r="B368" s="160"/>
      <c r="C368" s="161"/>
      <c r="D368" s="162"/>
      <c r="E368" s="163"/>
      <c r="F368" s="164"/>
      <c r="G368" s="165"/>
      <c r="H368" s="166"/>
      <c r="I368" s="167"/>
      <c r="J368" s="161"/>
      <c r="K368"/>
      <c r="M368" s="4"/>
      <c r="W368" t="str">
        <f t="shared" si="10"/>
        <v/>
      </c>
      <c r="X368" t="str">
        <f t="shared" si="11"/>
        <v/>
      </c>
    </row>
    <row r="369" spans="2:24">
      <c r="B369" s="160"/>
      <c r="C369" s="161"/>
      <c r="D369" s="162"/>
      <c r="E369" s="163"/>
      <c r="F369" s="164"/>
      <c r="G369" s="165"/>
      <c r="H369" s="166"/>
      <c r="I369" s="167"/>
      <c r="J369" s="161"/>
      <c r="K369"/>
      <c r="M369" s="4"/>
      <c r="W369" t="str">
        <f t="shared" si="10"/>
        <v/>
      </c>
      <c r="X369" t="str">
        <f t="shared" si="11"/>
        <v/>
      </c>
    </row>
    <row r="370" spans="2:24">
      <c r="B370" s="160"/>
      <c r="C370" s="161"/>
      <c r="D370" s="162"/>
      <c r="E370" s="163"/>
      <c r="F370" s="164"/>
      <c r="G370" s="165"/>
      <c r="H370" s="166"/>
      <c r="I370" s="167"/>
      <c r="J370" s="161"/>
      <c r="K370"/>
      <c r="M370" s="4"/>
      <c r="W370" t="str">
        <f t="shared" si="10"/>
        <v/>
      </c>
      <c r="X370" t="str">
        <f t="shared" si="11"/>
        <v/>
      </c>
    </row>
    <row r="371" spans="2:24">
      <c r="B371" s="160"/>
      <c r="C371" s="161"/>
      <c r="D371" s="162"/>
      <c r="E371" s="163"/>
      <c r="F371" s="164"/>
      <c r="G371" s="165"/>
      <c r="H371" s="166"/>
      <c r="I371" s="167"/>
      <c r="J371" s="161"/>
      <c r="K371"/>
      <c r="M371" s="4"/>
      <c r="W371" t="str">
        <f t="shared" si="10"/>
        <v/>
      </c>
      <c r="X371" t="str">
        <f t="shared" si="11"/>
        <v/>
      </c>
    </row>
    <row r="372" spans="2:24">
      <c r="B372" s="160"/>
      <c r="C372" s="161"/>
      <c r="D372" s="162"/>
      <c r="E372" s="163"/>
      <c r="F372" s="164"/>
      <c r="G372" s="165"/>
      <c r="H372" s="166"/>
      <c r="I372" s="167"/>
      <c r="J372" s="161"/>
      <c r="K372"/>
      <c r="M372" s="4"/>
      <c r="W372" t="str">
        <f t="shared" si="10"/>
        <v/>
      </c>
      <c r="X372" t="str">
        <f t="shared" si="11"/>
        <v/>
      </c>
    </row>
    <row r="373" spans="2:24">
      <c r="B373" s="160"/>
      <c r="C373" s="161"/>
      <c r="D373" s="162"/>
      <c r="E373" s="163"/>
      <c r="F373" s="164"/>
      <c r="G373" s="165"/>
      <c r="H373" s="166"/>
      <c r="I373" s="167"/>
      <c r="J373" s="161"/>
      <c r="K373"/>
      <c r="M373" s="4"/>
      <c r="W373" t="str">
        <f t="shared" si="10"/>
        <v/>
      </c>
      <c r="X373" t="str">
        <f t="shared" si="11"/>
        <v/>
      </c>
    </row>
    <row r="374" spans="2:24">
      <c r="B374" s="160"/>
      <c r="C374" s="161"/>
      <c r="D374" s="162"/>
      <c r="E374" s="163"/>
      <c r="F374" s="164"/>
      <c r="G374" s="165"/>
      <c r="H374" s="166"/>
      <c r="I374" s="167"/>
      <c r="J374" s="161"/>
      <c r="K374"/>
      <c r="M374" s="4"/>
      <c r="W374" t="str">
        <f t="shared" si="10"/>
        <v/>
      </c>
      <c r="X374" t="str">
        <f t="shared" si="11"/>
        <v/>
      </c>
    </row>
    <row r="375" spans="2:24">
      <c r="B375" s="160"/>
      <c r="C375" s="161"/>
      <c r="D375" s="162"/>
      <c r="E375" s="163"/>
      <c r="F375" s="164"/>
      <c r="G375" s="165"/>
      <c r="H375" s="166"/>
      <c r="I375" s="167"/>
      <c r="J375" s="161"/>
      <c r="K375"/>
      <c r="M375" s="4"/>
      <c r="W375" t="str">
        <f t="shared" si="10"/>
        <v/>
      </c>
      <c r="X375" t="str">
        <f t="shared" si="11"/>
        <v/>
      </c>
    </row>
    <row r="376" spans="2:24">
      <c r="B376" s="160"/>
      <c r="C376" s="161"/>
      <c r="D376" s="162"/>
      <c r="E376" s="163"/>
      <c r="F376" s="164"/>
      <c r="G376" s="165"/>
      <c r="H376" s="166"/>
      <c r="I376" s="167"/>
      <c r="J376" s="161"/>
      <c r="K376"/>
      <c r="M376" s="4"/>
      <c r="W376" t="str">
        <f t="shared" si="10"/>
        <v/>
      </c>
      <c r="X376" t="str">
        <f t="shared" si="11"/>
        <v/>
      </c>
    </row>
    <row r="377" spans="2:24">
      <c r="B377" s="160"/>
      <c r="C377" s="161"/>
      <c r="D377" s="162"/>
      <c r="E377" s="163"/>
      <c r="F377" s="164"/>
      <c r="G377" s="165"/>
      <c r="H377" s="166"/>
      <c r="I377" s="167"/>
      <c r="J377" s="161"/>
      <c r="K377"/>
      <c r="M377" s="4"/>
      <c r="W377" t="str">
        <f t="shared" si="10"/>
        <v/>
      </c>
      <c r="X377" t="str">
        <f t="shared" si="11"/>
        <v/>
      </c>
    </row>
    <row r="378" spans="2:24">
      <c r="B378" s="160"/>
      <c r="C378" s="161"/>
      <c r="D378" s="162"/>
      <c r="E378" s="163"/>
      <c r="F378" s="164"/>
      <c r="G378" s="165"/>
      <c r="H378" s="166"/>
      <c r="I378" s="167"/>
      <c r="J378" s="161"/>
      <c r="K378"/>
      <c r="M378" s="4"/>
      <c r="W378" t="str">
        <f t="shared" si="10"/>
        <v/>
      </c>
      <c r="X378" t="str">
        <f t="shared" si="11"/>
        <v/>
      </c>
    </row>
    <row r="379" spans="2:24">
      <c r="B379" s="160"/>
      <c r="C379" s="161"/>
      <c r="D379" s="162"/>
      <c r="E379" s="163"/>
      <c r="F379" s="164"/>
      <c r="G379" s="165"/>
      <c r="H379" s="166"/>
      <c r="I379" s="167"/>
      <c r="J379" s="161"/>
      <c r="K379"/>
      <c r="M379" s="4"/>
      <c r="W379" t="str">
        <f t="shared" si="10"/>
        <v/>
      </c>
      <c r="X379" t="str">
        <f t="shared" si="11"/>
        <v/>
      </c>
    </row>
    <row r="380" spans="2:24">
      <c r="B380" s="160"/>
      <c r="C380" s="161"/>
      <c r="D380" s="162"/>
      <c r="E380" s="163"/>
      <c r="F380" s="164"/>
      <c r="G380" s="165"/>
      <c r="H380" s="166"/>
      <c r="I380" s="167"/>
      <c r="J380" s="161"/>
      <c r="K380"/>
      <c r="M380" s="4"/>
      <c r="W380" t="str">
        <f t="shared" si="10"/>
        <v/>
      </c>
      <c r="X380" t="str">
        <f t="shared" si="11"/>
        <v/>
      </c>
    </row>
    <row r="381" spans="2:24">
      <c r="B381" s="160"/>
      <c r="C381" s="161"/>
      <c r="D381" s="162"/>
      <c r="E381" s="163"/>
      <c r="F381" s="164"/>
      <c r="G381" s="165"/>
      <c r="H381" s="166"/>
      <c r="I381" s="167"/>
      <c r="J381" s="161"/>
      <c r="K381"/>
      <c r="M381" s="4"/>
      <c r="W381" t="str">
        <f t="shared" si="10"/>
        <v/>
      </c>
      <c r="X381" t="str">
        <f t="shared" si="11"/>
        <v/>
      </c>
    </row>
    <row r="382" spans="2:24">
      <c r="B382" s="160"/>
      <c r="C382" s="161"/>
      <c r="D382" s="162"/>
      <c r="E382" s="163"/>
      <c r="F382" s="164"/>
      <c r="G382" s="165"/>
      <c r="H382" s="166"/>
      <c r="I382" s="167"/>
      <c r="J382" s="161"/>
      <c r="K382"/>
      <c r="M382" s="4"/>
      <c r="W382" t="str">
        <f t="shared" si="10"/>
        <v/>
      </c>
      <c r="X382" t="str">
        <f t="shared" si="11"/>
        <v/>
      </c>
    </row>
    <row r="383" spans="2:24">
      <c r="B383" s="160"/>
      <c r="C383" s="161"/>
      <c r="D383" s="162"/>
      <c r="E383" s="163"/>
      <c r="F383" s="164"/>
      <c r="G383" s="165"/>
      <c r="H383" s="166"/>
      <c r="I383" s="167"/>
      <c r="J383" s="161"/>
      <c r="K383"/>
      <c r="M383" s="4"/>
      <c r="W383" t="str">
        <f t="shared" si="10"/>
        <v/>
      </c>
      <c r="X383" t="str">
        <f t="shared" si="11"/>
        <v/>
      </c>
    </row>
    <row r="384" spans="2:24">
      <c r="B384" s="160"/>
      <c r="C384" s="161"/>
      <c r="D384" s="162"/>
      <c r="E384" s="163"/>
      <c r="F384" s="164"/>
      <c r="G384" s="165"/>
      <c r="H384" s="166"/>
      <c r="I384" s="167"/>
      <c r="J384" s="161"/>
      <c r="K384"/>
      <c r="M384" s="4"/>
      <c r="W384" t="str">
        <f t="shared" si="10"/>
        <v/>
      </c>
      <c r="X384" t="str">
        <f t="shared" si="11"/>
        <v/>
      </c>
    </row>
    <row r="385" spans="2:24">
      <c r="B385" s="160"/>
      <c r="C385" s="161"/>
      <c r="D385" s="162"/>
      <c r="E385" s="163"/>
      <c r="F385" s="164"/>
      <c r="G385" s="165"/>
      <c r="H385" s="166"/>
      <c r="I385" s="167"/>
      <c r="J385" s="161"/>
      <c r="K385"/>
      <c r="M385" s="4"/>
      <c r="W385" t="str">
        <f t="shared" si="10"/>
        <v/>
      </c>
      <c r="X385" t="str">
        <f t="shared" si="11"/>
        <v/>
      </c>
    </row>
    <row r="386" spans="2:24">
      <c r="B386" s="160"/>
      <c r="C386" s="161"/>
      <c r="D386" s="162"/>
      <c r="E386" s="163"/>
      <c r="F386" s="164"/>
      <c r="G386" s="165"/>
      <c r="H386" s="166"/>
      <c r="I386" s="167"/>
      <c r="J386" s="161"/>
      <c r="K386"/>
      <c r="M386" s="4"/>
      <c r="W386" t="str">
        <f t="shared" si="10"/>
        <v/>
      </c>
      <c r="X386" t="str">
        <f t="shared" si="11"/>
        <v/>
      </c>
    </row>
    <row r="387" spans="2:24">
      <c r="B387" s="160"/>
      <c r="C387" s="161"/>
      <c r="D387" s="162"/>
      <c r="E387" s="163"/>
      <c r="F387" s="164"/>
      <c r="G387" s="165"/>
      <c r="H387" s="166"/>
      <c r="I387" s="167"/>
      <c r="J387" s="161"/>
      <c r="K387"/>
      <c r="M387" s="4"/>
      <c r="W387" t="str">
        <f t="shared" si="10"/>
        <v/>
      </c>
      <c r="X387" t="str">
        <f t="shared" si="11"/>
        <v/>
      </c>
    </row>
    <row r="388" spans="2:24">
      <c r="B388" s="160"/>
      <c r="C388" s="161"/>
      <c r="D388" s="162"/>
      <c r="E388" s="163"/>
      <c r="F388" s="164"/>
      <c r="G388" s="165"/>
      <c r="H388" s="166"/>
      <c r="I388" s="167"/>
      <c r="J388" s="161"/>
      <c r="K388"/>
      <c r="M388" s="4"/>
      <c r="W388" t="str">
        <f t="shared" si="10"/>
        <v/>
      </c>
      <c r="X388" t="str">
        <f t="shared" si="11"/>
        <v/>
      </c>
    </row>
    <row r="389" spans="2:24">
      <c r="B389" s="160"/>
      <c r="C389" s="161"/>
      <c r="D389" s="162"/>
      <c r="E389" s="163"/>
      <c r="F389" s="164"/>
      <c r="G389" s="165"/>
      <c r="H389" s="166"/>
      <c r="I389" s="167"/>
      <c r="J389" s="161"/>
      <c r="K389"/>
      <c r="M389" s="4"/>
      <c r="W389" t="str">
        <f t="shared" si="10"/>
        <v/>
      </c>
      <c r="X389" t="str">
        <f t="shared" si="11"/>
        <v/>
      </c>
    </row>
    <row r="390" spans="2:24">
      <c r="B390" s="160"/>
      <c r="C390" s="161"/>
      <c r="D390" s="162"/>
      <c r="E390" s="163"/>
      <c r="F390" s="164"/>
      <c r="G390" s="165"/>
      <c r="H390" s="166"/>
      <c r="I390" s="167"/>
      <c r="J390" s="161"/>
      <c r="K390"/>
      <c r="M390" s="4"/>
      <c r="W390" t="str">
        <f t="shared" si="10"/>
        <v/>
      </c>
      <c r="X390" t="str">
        <f t="shared" si="11"/>
        <v/>
      </c>
    </row>
    <row r="391" spans="2:24">
      <c r="B391" s="160"/>
      <c r="C391" s="161"/>
      <c r="D391" s="162"/>
      <c r="E391" s="163"/>
      <c r="F391" s="164"/>
      <c r="G391" s="165"/>
      <c r="H391" s="166"/>
      <c r="I391" s="167"/>
      <c r="J391" s="161"/>
      <c r="K391"/>
      <c r="M391" s="4"/>
      <c r="W391" t="str">
        <f t="shared" si="10"/>
        <v/>
      </c>
      <c r="X391" t="str">
        <f t="shared" si="11"/>
        <v/>
      </c>
    </row>
    <row r="392" spans="2:24">
      <c r="B392" s="160"/>
      <c r="C392" s="161"/>
      <c r="D392" s="162"/>
      <c r="E392" s="163"/>
      <c r="F392" s="164"/>
      <c r="G392" s="165"/>
      <c r="H392" s="166"/>
      <c r="I392" s="167"/>
      <c r="J392" s="161"/>
      <c r="K392"/>
      <c r="M392" s="4"/>
      <c r="W392" t="str">
        <f t="shared" ref="W392:W455" si="12">IF(E392=0,"",IF(E392&gt;F392,E392-F392,""))</f>
        <v/>
      </c>
      <c r="X392" t="str">
        <f t="shared" ref="X392:X455" si="13">IF(G392=0,"",IF(G392&gt;H392,G392-H392,""))</f>
        <v/>
      </c>
    </row>
    <row r="393" spans="2:24">
      <c r="B393" s="160"/>
      <c r="C393" s="161"/>
      <c r="D393" s="162"/>
      <c r="E393" s="163"/>
      <c r="F393" s="164"/>
      <c r="G393" s="165"/>
      <c r="H393" s="166"/>
      <c r="I393" s="167"/>
      <c r="J393" s="161"/>
      <c r="K393"/>
      <c r="M393" s="4"/>
      <c r="W393" t="str">
        <f t="shared" si="12"/>
        <v/>
      </c>
      <c r="X393" t="str">
        <f t="shared" si="13"/>
        <v/>
      </c>
    </row>
    <row r="394" spans="2:24">
      <c r="B394" s="160"/>
      <c r="C394" s="161"/>
      <c r="D394" s="162"/>
      <c r="E394" s="163"/>
      <c r="F394" s="164"/>
      <c r="G394" s="165"/>
      <c r="H394" s="166"/>
      <c r="I394" s="167"/>
      <c r="J394" s="161"/>
      <c r="K394"/>
      <c r="M394" s="4"/>
      <c r="W394" t="str">
        <f t="shared" si="12"/>
        <v/>
      </c>
      <c r="X394" t="str">
        <f t="shared" si="13"/>
        <v/>
      </c>
    </row>
    <row r="395" spans="2:24">
      <c r="B395" s="160"/>
      <c r="C395" s="161"/>
      <c r="D395" s="162"/>
      <c r="E395" s="163"/>
      <c r="F395" s="164"/>
      <c r="G395" s="165"/>
      <c r="H395" s="166"/>
      <c r="I395" s="167"/>
      <c r="J395" s="161"/>
      <c r="K395"/>
      <c r="M395" s="4"/>
      <c r="W395" t="str">
        <f t="shared" si="12"/>
        <v/>
      </c>
      <c r="X395" t="str">
        <f t="shared" si="13"/>
        <v/>
      </c>
    </row>
    <row r="396" spans="2:24">
      <c r="B396" s="160"/>
      <c r="C396" s="161"/>
      <c r="D396" s="162"/>
      <c r="E396" s="163"/>
      <c r="F396" s="164"/>
      <c r="G396" s="165"/>
      <c r="H396" s="166"/>
      <c r="I396" s="167"/>
      <c r="J396" s="161"/>
      <c r="K396"/>
      <c r="M396" s="4"/>
      <c r="W396" t="str">
        <f t="shared" si="12"/>
        <v/>
      </c>
      <c r="X396" t="str">
        <f t="shared" si="13"/>
        <v/>
      </c>
    </row>
    <row r="397" spans="2:24">
      <c r="B397" s="160"/>
      <c r="C397" s="161"/>
      <c r="D397" s="162"/>
      <c r="E397" s="163"/>
      <c r="F397" s="164"/>
      <c r="G397" s="165"/>
      <c r="H397" s="166"/>
      <c r="I397" s="167"/>
      <c r="J397" s="161"/>
      <c r="K397"/>
      <c r="M397" s="4"/>
      <c r="W397" t="str">
        <f t="shared" si="12"/>
        <v/>
      </c>
      <c r="X397" t="str">
        <f t="shared" si="13"/>
        <v/>
      </c>
    </row>
    <row r="398" spans="2:24">
      <c r="B398" s="160"/>
      <c r="C398" s="161"/>
      <c r="D398" s="162"/>
      <c r="E398" s="163"/>
      <c r="F398" s="164"/>
      <c r="G398" s="165"/>
      <c r="H398" s="166"/>
      <c r="I398" s="167"/>
      <c r="J398" s="161"/>
      <c r="K398"/>
      <c r="M398" s="4"/>
      <c r="W398" t="str">
        <f t="shared" si="12"/>
        <v/>
      </c>
      <c r="X398" t="str">
        <f t="shared" si="13"/>
        <v/>
      </c>
    </row>
    <row r="399" spans="2:24">
      <c r="B399" s="160"/>
      <c r="C399" s="161"/>
      <c r="D399" s="162"/>
      <c r="E399" s="163"/>
      <c r="F399" s="164"/>
      <c r="G399" s="165"/>
      <c r="H399" s="166"/>
      <c r="I399" s="167"/>
      <c r="J399" s="161"/>
      <c r="K399"/>
      <c r="M399" s="4"/>
      <c r="W399" t="str">
        <f t="shared" si="12"/>
        <v/>
      </c>
      <c r="X399" t="str">
        <f t="shared" si="13"/>
        <v/>
      </c>
    </row>
    <row r="400" spans="2:24">
      <c r="B400" s="160"/>
      <c r="C400" s="161"/>
      <c r="D400" s="162"/>
      <c r="E400" s="163"/>
      <c r="F400" s="164"/>
      <c r="G400" s="165"/>
      <c r="H400" s="166"/>
      <c r="I400" s="167"/>
      <c r="J400" s="161"/>
      <c r="K400"/>
      <c r="M400" s="4"/>
      <c r="W400" t="str">
        <f t="shared" si="12"/>
        <v/>
      </c>
      <c r="X400" t="str">
        <f t="shared" si="13"/>
        <v/>
      </c>
    </row>
    <row r="401" spans="2:24">
      <c r="B401" s="160"/>
      <c r="C401" s="161"/>
      <c r="D401" s="162"/>
      <c r="E401" s="163"/>
      <c r="F401" s="164"/>
      <c r="G401" s="165"/>
      <c r="H401" s="166"/>
      <c r="I401" s="167"/>
      <c r="J401" s="161"/>
      <c r="K401"/>
      <c r="M401" s="4"/>
      <c r="W401" t="str">
        <f t="shared" si="12"/>
        <v/>
      </c>
      <c r="X401" t="str">
        <f t="shared" si="13"/>
        <v/>
      </c>
    </row>
    <row r="402" spans="2:24">
      <c r="B402" s="160"/>
      <c r="C402" s="161"/>
      <c r="D402" s="162"/>
      <c r="E402" s="163"/>
      <c r="F402" s="164"/>
      <c r="G402" s="165"/>
      <c r="H402" s="166"/>
      <c r="I402" s="167"/>
      <c r="J402" s="161"/>
      <c r="K402"/>
      <c r="M402" s="4"/>
      <c r="W402" t="str">
        <f t="shared" si="12"/>
        <v/>
      </c>
      <c r="X402" t="str">
        <f t="shared" si="13"/>
        <v/>
      </c>
    </row>
    <row r="403" spans="2:24">
      <c r="B403" s="160"/>
      <c r="C403" s="161"/>
      <c r="D403" s="162"/>
      <c r="E403" s="163"/>
      <c r="F403" s="164"/>
      <c r="G403" s="165"/>
      <c r="H403" s="166"/>
      <c r="I403" s="167"/>
      <c r="J403" s="161"/>
      <c r="K403"/>
      <c r="M403" s="4"/>
      <c r="W403" t="str">
        <f t="shared" si="12"/>
        <v/>
      </c>
      <c r="X403" t="str">
        <f t="shared" si="13"/>
        <v/>
      </c>
    </row>
    <row r="404" spans="2:24">
      <c r="B404" s="160"/>
      <c r="C404" s="161"/>
      <c r="D404" s="162"/>
      <c r="E404" s="163"/>
      <c r="F404" s="164"/>
      <c r="G404" s="165"/>
      <c r="H404" s="166"/>
      <c r="I404" s="167"/>
      <c r="J404" s="161"/>
      <c r="K404"/>
      <c r="M404" s="4"/>
      <c r="W404" t="str">
        <f t="shared" si="12"/>
        <v/>
      </c>
      <c r="X404" t="str">
        <f t="shared" si="13"/>
        <v/>
      </c>
    </row>
    <row r="405" spans="2:24">
      <c r="B405" s="160"/>
      <c r="C405" s="161"/>
      <c r="D405" s="162"/>
      <c r="E405" s="163"/>
      <c r="F405" s="164"/>
      <c r="G405" s="165"/>
      <c r="H405" s="166"/>
      <c r="I405" s="167"/>
      <c r="J405" s="161"/>
      <c r="K405"/>
      <c r="M405" s="4"/>
      <c r="W405" t="str">
        <f t="shared" si="12"/>
        <v/>
      </c>
      <c r="X405" t="str">
        <f t="shared" si="13"/>
        <v/>
      </c>
    </row>
    <row r="406" spans="2:24">
      <c r="B406" s="160"/>
      <c r="C406" s="161"/>
      <c r="D406" s="162"/>
      <c r="E406" s="163"/>
      <c r="F406" s="164"/>
      <c r="G406" s="165"/>
      <c r="H406" s="166"/>
      <c r="I406" s="167"/>
      <c r="J406" s="161"/>
      <c r="K406"/>
      <c r="M406" s="4"/>
      <c r="W406" t="str">
        <f t="shared" si="12"/>
        <v/>
      </c>
      <c r="X406" t="str">
        <f t="shared" si="13"/>
        <v/>
      </c>
    </row>
    <row r="407" spans="2:24">
      <c r="B407" s="160"/>
      <c r="C407" s="161"/>
      <c r="D407" s="162"/>
      <c r="E407" s="163"/>
      <c r="F407" s="164"/>
      <c r="G407" s="165"/>
      <c r="H407" s="166"/>
      <c r="I407" s="167"/>
      <c r="J407" s="161"/>
      <c r="K407"/>
      <c r="M407" s="4"/>
      <c r="W407" t="str">
        <f t="shared" si="12"/>
        <v/>
      </c>
      <c r="X407" t="str">
        <f t="shared" si="13"/>
        <v/>
      </c>
    </row>
    <row r="408" spans="2:24">
      <c r="B408" s="160"/>
      <c r="C408" s="161"/>
      <c r="D408" s="162"/>
      <c r="E408" s="163"/>
      <c r="F408" s="164"/>
      <c r="G408" s="165"/>
      <c r="H408" s="166"/>
      <c r="I408" s="167"/>
      <c r="J408" s="161"/>
      <c r="K408"/>
      <c r="M408" s="4"/>
      <c r="W408" t="str">
        <f t="shared" si="12"/>
        <v/>
      </c>
      <c r="X408" t="str">
        <f t="shared" si="13"/>
        <v/>
      </c>
    </row>
    <row r="409" spans="2:24">
      <c r="B409" s="160"/>
      <c r="C409" s="161"/>
      <c r="D409" s="162"/>
      <c r="E409" s="163"/>
      <c r="F409" s="164"/>
      <c r="G409" s="165"/>
      <c r="H409" s="166"/>
      <c r="I409" s="167"/>
      <c r="J409" s="161"/>
      <c r="K409"/>
      <c r="M409" s="4"/>
      <c r="W409" t="str">
        <f t="shared" si="12"/>
        <v/>
      </c>
      <c r="X409" t="str">
        <f t="shared" si="13"/>
        <v/>
      </c>
    </row>
    <row r="410" spans="2:24">
      <c r="B410" s="160"/>
      <c r="C410" s="161"/>
      <c r="D410" s="162"/>
      <c r="E410" s="163"/>
      <c r="F410" s="164"/>
      <c r="G410" s="165"/>
      <c r="H410" s="166"/>
      <c r="I410" s="167"/>
      <c r="J410" s="161"/>
      <c r="K410"/>
      <c r="M410" s="4"/>
      <c r="W410" t="str">
        <f t="shared" si="12"/>
        <v/>
      </c>
      <c r="X410" t="str">
        <f t="shared" si="13"/>
        <v/>
      </c>
    </row>
    <row r="411" spans="2:24">
      <c r="B411" s="160"/>
      <c r="C411" s="161"/>
      <c r="D411" s="162"/>
      <c r="E411" s="163"/>
      <c r="F411" s="164"/>
      <c r="G411" s="165"/>
      <c r="H411" s="166"/>
      <c r="I411" s="167"/>
      <c r="J411" s="161"/>
      <c r="K411"/>
      <c r="M411" s="4"/>
      <c r="W411" t="str">
        <f t="shared" si="12"/>
        <v/>
      </c>
      <c r="X411" t="str">
        <f t="shared" si="13"/>
        <v/>
      </c>
    </row>
    <row r="412" spans="2:24">
      <c r="B412" s="160"/>
      <c r="C412" s="161"/>
      <c r="D412" s="162"/>
      <c r="E412" s="163"/>
      <c r="F412" s="164"/>
      <c r="G412" s="165"/>
      <c r="H412" s="166"/>
      <c r="I412" s="167"/>
      <c r="J412" s="161"/>
      <c r="K412"/>
      <c r="M412" s="4"/>
      <c r="W412" t="str">
        <f t="shared" si="12"/>
        <v/>
      </c>
      <c r="X412" t="str">
        <f t="shared" si="13"/>
        <v/>
      </c>
    </row>
    <row r="413" spans="2:24">
      <c r="B413" s="160"/>
      <c r="C413" s="161"/>
      <c r="D413" s="162"/>
      <c r="E413" s="163"/>
      <c r="F413" s="164"/>
      <c r="G413" s="165"/>
      <c r="H413" s="166"/>
      <c r="I413" s="167"/>
      <c r="J413" s="161"/>
      <c r="K413"/>
      <c r="M413" s="4"/>
      <c r="W413" t="str">
        <f t="shared" si="12"/>
        <v/>
      </c>
      <c r="X413" t="str">
        <f t="shared" si="13"/>
        <v/>
      </c>
    </row>
    <row r="414" spans="2:24">
      <c r="B414" s="160"/>
      <c r="C414" s="161"/>
      <c r="D414" s="162"/>
      <c r="E414" s="163"/>
      <c r="F414" s="164"/>
      <c r="G414" s="165"/>
      <c r="H414" s="166"/>
      <c r="I414" s="167"/>
      <c r="J414" s="161"/>
      <c r="K414"/>
      <c r="M414" s="4"/>
      <c r="W414" t="str">
        <f t="shared" si="12"/>
        <v/>
      </c>
      <c r="X414" t="str">
        <f t="shared" si="13"/>
        <v/>
      </c>
    </row>
    <row r="415" spans="2:24">
      <c r="B415" s="160"/>
      <c r="C415" s="161"/>
      <c r="D415" s="162"/>
      <c r="E415" s="163"/>
      <c r="F415" s="164"/>
      <c r="G415" s="165"/>
      <c r="H415" s="166"/>
      <c r="I415" s="167"/>
      <c r="J415" s="161"/>
      <c r="K415"/>
      <c r="M415" s="4"/>
      <c r="W415" t="str">
        <f t="shared" si="12"/>
        <v/>
      </c>
      <c r="X415" t="str">
        <f t="shared" si="13"/>
        <v/>
      </c>
    </row>
    <row r="416" spans="2:24">
      <c r="B416" s="160"/>
      <c r="C416" s="161"/>
      <c r="D416" s="162"/>
      <c r="E416" s="163"/>
      <c r="F416" s="164"/>
      <c r="G416" s="165"/>
      <c r="H416" s="166"/>
      <c r="I416" s="167"/>
      <c r="J416" s="161"/>
      <c r="K416"/>
      <c r="M416" s="4"/>
      <c r="W416" t="str">
        <f t="shared" si="12"/>
        <v/>
      </c>
      <c r="X416" t="str">
        <f t="shared" si="13"/>
        <v/>
      </c>
    </row>
    <row r="417" spans="2:24">
      <c r="B417" s="160"/>
      <c r="C417" s="161"/>
      <c r="D417" s="162"/>
      <c r="E417" s="163"/>
      <c r="F417" s="164"/>
      <c r="G417" s="165"/>
      <c r="H417" s="166"/>
      <c r="I417" s="167"/>
      <c r="J417" s="161"/>
      <c r="K417"/>
      <c r="M417" s="4"/>
      <c r="W417" t="str">
        <f t="shared" si="12"/>
        <v/>
      </c>
      <c r="X417" t="str">
        <f t="shared" si="13"/>
        <v/>
      </c>
    </row>
    <row r="418" spans="2:24">
      <c r="B418" s="160"/>
      <c r="C418" s="161"/>
      <c r="D418" s="162"/>
      <c r="E418" s="163"/>
      <c r="F418" s="164"/>
      <c r="G418" s="165"/>
      <c r="H418" s="166"/>
      <c r="I418" s="167"/>
      <c r="J418" s="161"/>
      <c r="K418"/>
      <c r="M418" s="4"/>
      <c r="W418" t="str">
        <f t="shared" si="12"/>
        <v/>
      </c>
      <c r="X418" t="str">
        <f t="shared" si="13"/>
        <v/>
      </c>
    </row>
    <row r="419" spans="2:24">
      <c r="B419" s="160"/>
      <c r="C419" s="161"/>
      <c r="D419" s="162"/>
      <c r="E419" s="163"/>
      <c r="F419" s="164"/>
      <c r="G419" s="165"/>
      <c r="H419" s="166"/>
      <c r="I419" s="167"/>
      <c r="J419" s="161"/>
      <c r="K419"/>
      <c r="M419" s="4"/>
      <c r="W419" t="str">
        <f t="shared" si="12"/>
        <v/>
      </c>
      <c r="X419" t="str">
        <f t="shared" si="13"/>
        <v/>
      </c>
    </row>
    <row r="420" spans="2:24">
      <c r="B420" s="160"/>
      <c r="C420" s="161"/>
      <c r="D420" s="162"/>
      <c r="E420" s="163"/>
      <c r="F420" s="164"/>
      <c r="G420" s="165"/>
      <c r="H420" s="166"/>
      <c r="I420" s="167"/>
      <c r="J420" s="161"/>
      <c r="K420"/>
      <c r="M420" s="4"/>
      <c r="W420" t="str">
        <f t="shared" si="12"/>
        <v/>
      </c>
      <c r="X420" t="str">
        <f t="shared" si="13"/>
        <v/>
      </c>
    </row>
    <row r="421" spans="2:24">
      <c r="B421" s="160"/>
      <c r="C421" s="161"/>
      <c r="D421" s="162"/>
      <c r="E421" s="163"/>
      <c r="F421" s="164"/>
      <c r="G421" s="165"/>
      <c r="H421" s="166"/>
      <c r="I421" s="167"/>
      <c r="J421" s="161"/>
      <c r="K421"/>
      <c r="M421" s="4"/>
      <c r="W421" t="str">
        <f t="shared" si="12"/>
        <v/>
      </c>
      <c r="X421" t="str">
        <f t="shared" si="13"/>
        <v/>
      </c>
    </row>
    <row r="422" spans="2:24">
      <c r="B422" s="160"/>
      <c r="C422" s="161"/>
      <c r="D422" s="162"/>
      <c r="E422" s="163"/>
      <c r="F422" s="164"/>
      <c r="G422" s="165"/>
      <c r="H422" s="166"/>
      <c r="I422" s="167"/>
      <c r="J422" s="161"/>
      <c r="K422"/>
      <c r="M422" s="4"/>
      <c r="W422" t="str">
        <f t="shared" si="12"/>
        <v/>
      </c>
      <c r="X422" t="str">
        <f t="shared" si="13"/>
        <v/>
      </c>
    </row>
    <row r="423" spans="2:24">
      <c r="B423" s="160"/>
      <c r="C423" s="161"/>
      <c r="D423" s="162"/>
      <c r="E423" s="163"/>
      <c r="F423" s="164"/>
      <c r="G423" s="165"/>
      <c r="H423" s="166"/>
      <c r="I423" s="167"/>
      <c r="J423" s="161"/>
      <c r="K423"/>
      <c r="M423" s="4"/>
      <c r="W423" t="str">
        <f t="shared" si="12"/>
        <v/>
      </c>
      <c r="X423" t="str">
        <f t="shared" si="13"/>
        <v/>
      </c>
    </row>
    <row r="424" spans="2:24">
      <c r="B424" s="160"/>
      <c r="C424" s="161"/>
      <c r="D424" s="162"/>
      <c r="E424" s="163"/>
      <c r="F424" s="164"/>
      <c r="G424" s="165"/>
      <c r="H424" s="166"/>
      <c r="I424" s="167"/>
      <c r="J424" s="161"/>
      <c r="K424"/>
      <c r="M424" s="4"/>
      <c r="W424" t="str">
        <f t="shared" si="12"/>
        <v/>
      </c>
      <c r="X424" t="str">
        <f t="shared" si="13"/>
        <v/>
      </c>
    </row>
    <row r="425" spans="2:24">
      <c r="B425" s="160"/>
      <c r="C425" s="161"/>
      <c r="D425" s="162"/>
      <c r="E425" s="163"/>
      <c r="F425" s="164"/>
      <c r="G425" s="165"/>
      <c r="H425" s="166"/>
      <c r="I425" s="167"/>
      <c r="J425" s="161"/>
      <c r="K425"/>
      <c r="M425" s="4"/>
      <c r="W425" t="str">
        <f t="shared" si="12"/>
        <v/>
      </c>
      <c r="X425" t="str">
        <f t="shared" si="13"/>
        <v/>
      </c>
    </row>
    <row r="426" spans="2:24">
      <c r="B426" s="160"/>
      <c r="C426" s="161"/>
      <c r="D426" s="162"/>
      <c r="E426" s="163"/>
      <c r="F426" s="164"/>
      <c r="G426" s="165"/>
      <c r="H426" s="166"/>
      <c r="I426" s="167"/>
      <c r="J426" s="161"/>
      <c r="K426"/>
      <c r="M426" s="4"/>
      <c r="W426" t="str">
        <f t="shared" si="12"/>
        <v/>
      </c>
      <c r="X426" t="str">
        <f t="shared" si="13"/>
        <v/>
      </c>
    </row>
    <row r="427" spans="2:24">
      <c r="B427" s="160"/>
      <c r="C427" s="161"/>
      <c r="D427" s="162"/>
      <c r="E427" s="163"/>
      <c r="F427" s="164"/>
      <c r="G427" s="165"/>
      <c r="H427" s="166"/>
      <c r="I427" s="167"/>
      <c r="J427" s="161"/>
      <c r="K427"/>
      <c r="M427" s="4"/>
      <c r="W427" t="str">
        <f t="shared" si="12"/>
        <v/>
      </c>
      <c r="X427" t="str">
        <f t="shared" si="13"/>
        <v/>
      </c>
    </row>
    <row r="428" spans="2:24">
      <c r="B428" s="160"/>
      <c r="C428" s="161"/>
      <c r="D428" s="162"/>
      <c r="E428" s="163"/>
      <c r="F428" s="164"/>
      <c r="G428" s="165"/>
      <c r="H428" s="166"/>
      <c r="I428" s="167"/>
      <c r="J428" s="161"/>
      <c r="K428"/>
      <c r="M428" s="4"/>
      <c r="W428" t="str">
        <f t="shared" si="12"/>
        <v/>
      </c>
      <c r="X428" t="str">
        <f t="shared" si="13"/>
        <v/>
      </c>
    </row>
    <row r="429" spans="2:24">
      <c r="B429" s="160"/>
      <c r="C429" s="161"/>
      <c r="D429" s="162"/>
      <c r="E429" s="163"/>
      <c r="F429" s="164"/>
      <c r="G429" s="165"/>
      <c r="H429" s="166"/>
      <c r="I429" s="167"/>
      <c r="J429" s="161"/>
      <c r="K429"/>
      <c r="M429" s="4"/>
      <c r="W429" t="str">
        <f t="shared" si="12"/>
        <v/>
      </c>
      <c r="X429" t="str">
        <f t="shared" si="13"/>
        <v/>
      </c>
    </row>
    <row r="430" spans="2:24">
      <c r="B430" s="160"/>
      <c r="C430" s="161"/>
      <c r="D430" s="162"/>
      <c r="E430" s="163"/>
      <c r="F430" s="164"/>
      <c r="G430" s="165"/>
      <c r="H430" s="166"/>
      <c r="I430" s="167"/>
      <c r="J430" s="161"/>
      <c r="K430"/>
      <c r="M430" s="4"/>
      <c r="W430" t="str">
        <f t="shared" si="12"/>
        <v/>
      </c>
      <c r="X430" t="str">
        <f t="shared" si="13"/>
        <v/>
      </c>
    </row>
    <row r="431" spans="2:24">
      <c r="B431" s="160"/>
      <c r="C431" s="161"/>
      <c r="D431" s="162"/>
      <c r="E431" s="163"/>
      <c r="F431" s="164"/>
      <c r="G431" s="165"/>
      <c r="H431" s="166"/>
      <c r="I431" s="167"/>
      <c r="J431" s="161"/>
      <c r="K431"/>
      <c r="M431" s="4"/>
      <c r="W431" t="str">
        <f t="shared" si="12"/>
        <v/>
      </c>
      <c r="X431" t="str">
        <f t="shared" si="13"/>
        <v/>
      </c>
    </row>
    <row r="432" spans="2:24">
      <c r="B432" s="160"/>
      <c r="C432" s="161"/>
      <c r="D432" s="162"/>
      <c r="E432" s="163"/>
      <c r="F432" s="164"/>
      <c r="G432" s="165"/>
      <c r="H432" s="166"/>
      <c r="I432" s="167"/>
      <c r="J432" s="161"/>
      <c r="K432"/>
      <c r="M432" s="4"/>
      <c r="W432" t="str">
        <f t="shared" si="12"/>
        <v/>
      </c>
      <c r="X432" t="str">
        <f t="shared" si="13"/>
        <v/>
      </c>
    </row>
    <row r="433" spans="2:24">
      <c r="B433" s="160"/>
      <c r="C433" s="161"/>
      <c r="D433" s="162"/>
      <c r="E433" s="163"/>
      <c r="F433" s="164"/>
      <c r="G433" s="165"/>
      <c r="H433" s="166"/>
      <c r="I433" s="167"/>
      <c r="J433" s="161"/>
      <c r="K433"/>
      <c r="M433" s="4"/>
      <c r="W433" t="str">
        <f t="shared" si="12"/>
        <v/>
      </c>
      <c r="X433" t="str">
        <f t="shared" si="13"/>
        <v/>
      </c>
    </row>
    <row r="434" spans="2:24">
      <c r="B434" s="160"/>
      <c r="C434" s="161"/>
      <c r="D434" s="162"/>
      <c r="E434" s="163"/>
      <c r="F434" s="164"/>
      <c r="G434" s="165"/>
      <c r="H434" s="166"/>
      <c r="I434" s="167"/>
      <c r="J434" s="161"/>
      <c r="K434"/>
      <c r="M434" s="4"/>
      <c r="W434" t="str">
        <f t="shared" si="12"/>
        <v/>
      </c>
      <c r="X434" t="str">
        <f t="shared" si="13"/>
        <v/>
      </c>
    </row>
    <row r="435" spans="2:24">
      <c r="B435" s="160"/>
      <c r="C435" s="161"/>
      <c r="D435" s="162"/>
      <c r="E435" s="163"/>
      <c r="F435" s="164"/>
      <c r="G435" s="165"/>
      <c r="H435" s="166"/>
      <c r="I435" s="167"/>
      <c r="J435" s="161"/>
      <c r="K435"/>
      <c r="M435" s="4"/>
      <c r="W435" t="str">
        <f t="shared" si="12"/>
        <v/>
      </c>
      <c r="X435" t="str">
        <f t="shared" si="13"/>
        <v/>
      </c>
    </row>
    <row r="436" spans="2:24">
      <c r="B436" s="160"/>
      <c r="C436" s="161"/>
      <c r="D436" s="162"/>
      <c r="E436" s="163"/>
      <c r="F436" s="164"/>
      <c r="G436" s="165"/>
      <c r="H436" s="166"/>
      <c r="I436" s="167"/>
      <c r="J436" s="161"/>
      <c r="K436"/>
      <c r="M436" s="4"/>
      <c r="W436" t="str">
        <f t="shared" si="12"/>
        <v/>
      </c>
      <c r="X436" t="str">
        <f t="shared" si="13"/>
        <v/>
      </c>
    </row>
    <row r="437" spans="2:24">
      <c r="B437" s="160"/>
      <c r="C437" s="161"/>
      <c r="D437" s="162"/>
      <c r="E437" s="163"/>
      <c r="F437" s="164"/>
      <c r="G437" s="165"/>
      <c r="H437" s="166"/>
      <c r="I437" s="167"/>
      <c r="J437" s="161"/>
      <c r="K437"/>
      <c r="M437" s="4"/>
      <c r="W437" t="str">
        <f t="shared" si="12"/>
        <v/>
      </c>
      <c r="X437" t="str">
        <f t="shared" si="13"/>
        <v/>
      </c>
    </row>
    <row r="438" spans="2:24">
      <c r="B438" s="160"/>
      <c r="C438" s="161"/>
      <c r="D438" s="162"/>
      <c r="E438" s="163"/>
      <c r="F438" s="164"/>
      <c r="G438" s="165"/>
      <c r="H438" s="166"/>
      <c r="I438" s="167"/>
      <c r="J438" s="161"/>
      <c r="K438"/>
      <c r="M438" s="4"/>
      <c r="W438" t="str">
        <f t="shared" si="12"/>
        <v/>
      </c>
      <c r="X438" t="str">
        <f t="shared" si="13"/>
        <v/>
      </c>
    </row>
    <row r="439" spans="2:24">
      <c r="B439" s="160"/>
      <c r="C439" s="161"/>
      <c r="D439" s="162"/>
      <c r="E439" s="163"/>
      <c r="F439" s="164"/>
      <c r="G439" s="165"/>
      <c r="H439" s="166"/>
      <c r="I439" s="167"/>
      <c r="J439" s="161"/>
      <c r="K439"/>
      <c r="M439" s="4"/>
      <c r="W439" t="str">
        <f t="shared" si="12"/>
        <v/>
      </c>
      <c r="X439" t="str">
        <f t="shared" si="13"/>
        <v/>
      </c>
    </row>
    <row r="440" spans="2:24">
      <c r="B440" s="160"/>
      <c r="C440" s="161"/>
      <c r="D440" s="162"/>
      <c r="E440" s="163"/>
      <c r="F440" s="164"/>
      <c r="G440" s="165"/>
      <c r="H440" s="166"/>
      <c r="I440" s="167"/>
      <c r="J440" s="161"/>
      <c r="K440"/>
      <c r="M440" s="4"/>
      <c r="W440" t="str">
        <f t="shared" si="12"/>
        <v/>
      </c>
      <c r="X440" t="str">
        <f t="shared" si="13"/>
        <v/>
      </c>
    </row>
    <row r="441" spans="2:24">
      <c r="B441" s="160"/>
      <c r="C441" s="161"/>
      <c r="D441" s="162"/>
      <c r="E441" s="163"/>
      <c r="F441" s="164"/>
      <c r="G441" s="165"/>
      <c r="H441" s="166"/>
      <c r="I441" s="167"/>
      <c r="J441" s="161"/>
      <c r="K441"/>
      <c r="M441" s="4"/>
      <c r="W441" t="str">
        <f t="shared" si="12"/>
        <v/>
      </c>
      <c r="X441" t="str">
        <f t="shared" si="13"/>
        <v/>
      </c>
    </row>
    <row r="442" spans="2:24">
      <c r="B442" s="160"/>
      <c r="C442" s="161"/>
      <c r="D442" s="162"/>
      <c r="E442" s="163"/>
      <c r="F442" s="164"/>
      <c r="G442" s="165"/>
      <c r="H442" s="166"/>
      <c r="I442" s="167"/>
      <c r="J442" s="161"/>
      <c r="K442"/>
      <c r="M442" s="4"/>
      <c r="W442" t="str">
        <f t="shared" si="12"/>
        <v/>
      </c>
      <c r="X442" t="str">
        <f t="shared" si="13"/>
        <v/>
      </c>
    </row>
    <row r="443" spans="2:24">
      <c r="B443" s="160"/>
      <c r="C443" s="161"/>
      <c r="D443" s="162"/>
      <c r="E443" s="163"/>
      <c r="F443" s="164"/>
      <c r="G443" s="165"/>
      <c r="H443" s="166"/>
      <c r="I443" s="167"/>
      <c r="J443" s="161"/>
      <c r="K443"/>
      <c r="M443" s="4"/>
      <c r="W443" t="str">
        <f t="shared" si="12"/>
        <v/>
      </c>
      <c r="X443" t="str">
        <f t="shared" si="13"/>
        <v/>
      </c>
    </row>
    <row r="444" spans="2:24">
      <c r="B444" s="160"/>
      <c r="C444" s="161"/>
      <c r="D444" s="162"/>
      <c r="E444" s="163"/>
      <c r="F444" s="164"/>
      <c r="G444" s="165"/>
      <c r="H444" s="166"/>
      <c r="I444" s="167"/>
      <c r="J444" s="161"/>
      <c r="K444"/>
      <c r="M444" s="4"/>
      <c r="W444" t="str">
        <f t="shared" si="12"/>
        <v/>
      </c>
      <c r="X444" t="str">
        <f t="shared" si="13"/>
        <v/>
      </c>
    </row>
    <row r="445" spans="2:24">
      <c r="B445" s="160"/>
      <c r="C445" s="161"/>
      <c r="D445" s="162"/>
      <c r="E445" s="163"/>
      <c r="F445" s="164"/>
      <c r="G445" s="165"/>
      <c r="H445" s="166"/>
      <c r="I445" s="167"/>
      <c r="J445" s="161"/>
      <c r="K445"/>
      <c r="M445" s="4"/>
      <c r="W445" t="str">
        <f t="shared" si="12"/>
        <v/>
      </c>
      <c r="X445" t="str">
        <f t="shared" si="13"/>
        <v/>
      </c>
    </row>
    <row r="446" spans="2:24">
      <c r="B446" s="160"/>
      <c r="C446" s="161"/>
      <c r="D446" s="162"/>
      <c r="E446" s="163"/>
      <c r="F446" s="164"/>
      <c r="G446" s="165"/>
      <c r="H446" s="166"/>
      <c r="I446" s="167"/>
      <c r="J446" s="161"/>
      <c r="K446"/>
      <c r="M446" s="4"/>
      <c r="W446" t="str">
        <f t="shared" si="12"/>
        <v/>
      </c>
      <c r="X446" t="str">
        <f t="shared" si="13"/>
        <v/>
      </c>
    </row>
    <row r="447" spans="2:24">
      <c r="B447" s="160"/>
      <c r="C447" s="161"/>
      <c r="D447" s="162"/>
      <c r="E447" s="163"/>
      <c r="F447" s="164"/>
      <c r="G447" s="165"/>
      <c r="H447" s="166"/>
      <c r="I447" s="167"/>
      <c r="J447" s="161"/>
      <c r="K447"/>
      <c r="M447" s="4"/>
      <c r="W447" t="str">
        <f t="shared" si="12"/>
        <v/>
      </c>
      <c r="X447" t="str">
        <f t="shared" si="13"/>
        <v/>
      </c>
    </row>
    <row r="448" spans="2:24">
      <c r="B448" s="160"/>
      <c r="C448" s="161"/>
      <c r="D448" s="162"/>
      <c r="E448" s="163"/>
      <c r="F448" s="164"/>
      <c r="G448" s="165"/>
      <c r="H448" s="166"/>
      <c r="I448" s="167"/>
      <c r="J448" s="161"/>
      <c r="K448"/>
      <c r="M448" s="4"/>
      <c r="W448" t="str">
        <f t="shared" si="12"/>
        <v/>
      </c>
      <c r="X448" t="str">
        <f t="shared" si="13"/>
        <v/>
      </c>
    </row>
    <row r="449" spans="2:24">
      <c r="B449" s="160"/>
      <c r="C449" s="161"/>
      <c r="D449" s="162"/>
      <c r="E449" s="163"/>
      <c r="F449" s="164"/>
      <c r="G449" s="165"/>
      <c r="H449" s="166"/>
      <c r="I449" s="167"/>
      <c r="J449" s="161"/>
      <c r="K449"/>
      <c r="M449" s="4"/>
      <c r="W449" t="str">
        <f t="shared" si="12"/>
        <v/>
      </c>
      <c r="X449" t="str">
        <f t="shared" si="13"/>
        <v/>
      </c>
    </row>
    <row r="450" spans="2:24">
      <c r="B450" s="160"/>
      <c r="C450" s="161"/>
      <c r="D450" s="162"/>
      <c r="E450" s="163"/>
      <c r="F450" s="164"/>
      <c r="G450" s="165"/>
      <c r="H450" s="166"/>
      <c r="I450" s="167"/>
      <c r="J450" s="161"/>
      <c r="K450"/>
      <c r="M450" s="4"/>
      <c r="W450" t="str">
        <f t="shared" si="12"/>
        <v/>
      </c>
      <c r="X450" t="str">
        <f t="shared" si="13"/>
        <v/>
      </c>
    </row>
    <row r="451" spans="2:24">
      <c r="B451" s="160"/>
      <c r="C451" s="161"/>
      <c r="D451" s="162"/>
      <c r="E451" s="163"/>
      <c r="F451" s="164"/>
      <c r="G451" s="165"/>
      <c r="H451" s="166"/>
      <c r="I451" s="167"/>
      <c r="J451" s="161"/>
      <c r="K451"/>
      <c r="M451" s="4"/>
      <c r="W451" t="str">
        <f t="shared" si="12"/>
        <v/>
      </c>
      <c r="X451" t="str">
        <f t="shared" si="13"/>
        <v/>
      </c>
    </row>
    <row r="452" spans="2:24">
      <c r="B452" s="160"/>
      <c r="C452" s="161"/>
      <c r="D452" s="162"/>
      <c r="E452" s="163"/>
      <c r="F452" s="164"/>
      <c r="G452" s="165"/>
      <c r="H452" s="166"/>
      <c r="I452" s="167"/>
      <c r="J452" s="161"/>
      <c r="K452"/>
      <c r="M452" s="4"/>
      <c r="W452" t="str">
        <f t="shared" si="12"/>
        <v/>
      </c>
      <c r="X452" t="str">
        <f t="shared" si="13"/>
        <v/>
      </c>
    </row>
    <row r="453" spans="2:24">
      <c r="B453" s="160"/>
      <c r="C453" s="161"/>
      <c r="D453" s="162"/>
      <c r="E453" s="163"/>
      <c r="F453" s="164"/>
      <c r="G453" s="165"/>
      <c r="H453" s="166"/>
      <c r="I453" s="167"/>
      <c r="J453" s="161"/>
      <c r="K453"/>
      <c r="M453" s="4"/>
      <c r="W453" t="str">
        <f t="shared" si="12"/>
        <v/>
      </c>
      <c r="X453" t="str">
        <f t="shared" si="13"/>
        <v/>
      </c>
    </row>
    <row r="454" spans="2:24">
      <c r="B454" s="160"/>
      <c r="C454" s="161"/>
      <c r="D454" s="162"/>
      <c r="E454" s="163"/>
      <c r="F454" s="164"/>
      <c r="G454" s="165"/>
      <c r="H454" s="166"/>
      <c r="I454" s="167"/>
      <c r="J454" s="161"/>
      <c r="K454"/>
      <c r="M454" s="4"/>
      <c r="W454" t="str">
        <f t="shared" si="12"/>
        <v/>
      </c>
      <c r="X454" t="str">
        <f t="shared" si="13"/>
        <v/>
      </c>
    </row>
    <row r="455" spans="2:24">
      <c r="B455" s="160"/>
      <c r="C455" s="161"/>
      <c r="D455" s="162"/>
      <c r="E455" s="163"/>
      <c r="F455" s="164"/>
      <c r="G455" s="165"/>
      <c r="H455" s="166"/>
      <c r="I455" s="167"/>
      <c r="J455" s="161"/>
      <c r="K455"/>
      <c r="M455" s="4"/>
      <c r="W455" t="str">
        <f t="shared" si="12"/>
        <v/>
      </c>
      <c r="X455" t="str">
        <f t="shared" si="13"/>
        <v/>
      </c>
    </row>
    <row r="456" spans="2:24">
      <c r="B456" s="160"/>
      <c r="C456" s="161"/>
      <c r="D456" s="162"/>
      <c r="E456" s="163"/>
      <c r="F456" s="164"/>
      <c r="G456" s="165"/>
      <c r="H456" s="166"/>
      <c r="I456" s="167"/>
      <c r="J456" s="161"/>
      <c r="K456"/>
      <c r="M456" s="4"/>
      <c r="W456" t="str">
        <f t="shared" ref="W456:W519" si="14">IF(E456=0,"",IF(E456&gt;F456,E456-F456,""))</f>
        <v/>
      </c>
      <c r="X456" t="str">
        <f t="shared" ref="X456:X519" si="15">IF(G456=0,"",IF(G456&gt;H456,G456-H456,""))</f>
        <v/>
      </c>
    </row>
    <row r="457" spans="2:24">
      <c r="B457" s="160"/>
      <c r="C457" s="161"/>
      <c r="D457" s="162"/>
      <c r="E457" s="163"/>
      <c r="F457" s="164"/>
      <c r="G457" s="165"/>
      <c r="H457" s="166"/>
      <c r="I457" s="167"/>
      <c r="J457" s="161"/>
      <c r="K457"/>
      <c r="M457" s="4"/>
      <c r="W457" t="str">
        <f t="shared" si="14"/>
        <v/>
      </c>
      <c r="X457" t="str">
        <f t="shared" si="15"/>
        <v/>
      </c>
    </row>
    <row r="458" spans="2:24">
      <c r="B458" s="160"/>
      <c r="C458" s="161"/>
      <c r="D458" s="162"/>
      <c r="E458" s="163"/>
      <c r="F458" s="164"/>
      <c r="G458" s="165"/>
      <c r="H458" s="166"/>
      <c r="I458" s="167"/>
      <c r="J458" s="161"/>
      <c r="K458"/>
      <c r="M458" s="4"/>
      <c r="W458" t="str">
        <f t="shared" si="14"/>
        <v/>
      </c>
      <c r="X458" t="str">
        <f t="shared" si="15"/>
        <v/>
      </c>
    </row>
    <row r="459" spans="2:24">
      <c r="B459" s="160"/>
      <c r="C459" s="161"/>
      <c r="D459" s="162"/>
      <c r="E459" s="163"/>
      <c r="F459" s="164"/>
      <c r="G459" s="165"/>
      <c r="H459" s="166"/>
      <c r="I459" s="167"/>
      <c r="J459" s="161"/>
      <c r="K459"/>
      <c r="M459" s="4"/>
      <c r="W459" t="str">
        <f t="shared" si="14"/>
        <v/>
      </c>
      <c r="X459" t="str">
        <f t="shared" si="15"/>
        <v/>
      </c>
    </row>
    <row r="460" spans="2:24">
      <c r="B460" s="160"/>
      <c r="C460" s="161"/>
      <c r="D460" s="162"/>
      <c r="E460" s="163"/>
      <c r="F460" s="164"/>
      <c r="G460" s="165"/>
      <c r="H460" s="166"/>
      <c r="I460" s="167"/>
      <c r="J460" s="161"/>
      <c r="K460"/>
      <c r="M460" s="4"/>
      <c r="W460" t="str">
        <f t="shared" si="14"/>
        <v/>
      </c>
      <c r="X460" t="str">
        <f t="shared" si="15"/>
        <v/>
      </c>
    </row>
    <row r="461" spans="2:24">
      <c r="B461" s="160"/>
      <c r="C461" s="161"/>
      <c r="D461" s="162"/>
      <c r="E461" s="163"/>
      <c r="F461" s="164"/>
      <c r="G461" s="165"/>
      <c r="H461" s="166"/>
      <c r="I461" s="167"/>
      <c r="J461" s="161"/>
      <c r="K461"/>
      <c r="M461" s="4"/>
      <c r="W461" t="str">
        <f t="shared" si="14"/>
        <v/>
      </c>
      <c r="X461" t="str">
        <f t="shared" si="15"/>
        <v/>
      </c>
    </row>
    <row r="462" spans="2:24">
      <c r="B462" s="160"/>
      <c r="C462" s="161"/>
      <c r="D462" s="162"/>
      <c r="E462" s="163"/>
      <c r="F462" s="164"/>
      <c r="G462" s="165"/>
      <c r="H462" s="166"/>
      <c r="I462" s="167"/>
      <c r="J462" s="161"/>
      <c r="K462"/>
      <c r="M462" s="4"/>
      <c r="W462" t="str">
        <f t="shared" si="14"/>
        <v/>
      </c>
      <c r="X462" t="str">
        <f t="shared" si="15"/>
        <v/>
      </c>
    </row>
    <row r="463" spans="2:24">
      <c r="B463" s="160"/>
      <c r="C463" s="161"/>
      <c r="D463" s="162"/>
      <c r="E463" s="163"/>
      <c r="F463" s="164"/>
      <c r="G463" s="165"/>
      <c r="H463" s="166"/>
      <c r="I463" s="167"/>
      <c r="J463" s="161"/>
      <c r="K463"/>
      <c r="M463" s="4"/>
      <c r="W463" t="str">
        <f t="shared" si="14"/>
        <v/>
      </c>
      <c r="X463" t="str">
        <f t="shared" si="15"/>
        <v/>
      </c>
    </row>
    <row r="464" spans="2:24">
      <c r="B464" s="160"/>
      <c r="C464" s="161"/>
      <c r="D464" s="162"/>
      <c r="E464" s="163"/>
      <c r="F464" s="164"/>
      <c r="G464" s="165"/>
      <c r="H464" s="166"/>
      <c r="I464" s="167"/>
      <c r="J464" s="161"/>
      <c r="K464"/>
      <c r="M464" s="4"/>
      <c r="W464" t="str">
        <f t="shared" si="14"/>
        <v/>
      </c>
      <c r="X464" t="str">
        <f t="shared" si="15"/>
        <v/>
      </c>
    </row>
    <row r="465" spans="2:24">
      <c r="B465" s="160"/>
      <c r="C465" s="161"/>
      <c r="D465" s="162"/>
      <c r="E465" s="163"/>
      <c r="F465" s="164"/>
      <c r="G465" s="165"/>
      <c r="H465" s="166"/>
      <c r="I465" s="167"/>
      <c r="J465" s="161"/>
      <c r="K465"/>
      <c r="M465" s="4"/>
      <c r="W465" t="str">
        <f t="shared" si="14"/>
        <v/>
      </c>
      <c r="X465" t="str">
        <f t="shared" si="15"/>
        <v/>
      </c>
    </row>
    <row r="466" spans="2:24">
      <c r="B466" s="160"/>
      <c r="C466" s="161"/>
      <c r="D466" s="162"/>
      <c r="E466" s="163"/>
      <c r="F466" s="164"/>
      <c r="G466" s="165"/>
      <c r="H466" s="166"/>
      <c r="I466" s="167"/>
      <c r="J466" s="161"/>
      <c r="K466"/>
      <c r="M466" s="4"/>
      <c r="W466" t="str">
        <f t="shared" si="14"/>
        <v/>
      </c>
      <c r="X466" t="str">
        <f t="shared" si="15"/>
        <v/>
      </c>
    </row>
    <row r="467" spans="2:24">
      <c r="B467" s="160"/>
      <c r="C467" s="161"/>
      <c r="D467" s="162"/>
      <c r="E467" s="163"/>
      <c r="F467" s="164"/>
      <c r="G467" s="165"/>
      <c r="H467" s="166"/>
      <c r="I467" s="167"/>
      <c r="J467" s="161"/>
      <c r="K467"/>
      <c r="M467" s="4"/>
      <c r="W467" t="str">
        <f t="shared" si="14"/>
        <v/>
      </c>
      <c r="X467" t="str">
        <f t="shared" si="15"/>
        <v/>
      </c>
    </row>
    <row r="468" spans="2:24">
      <c r="B468" s="160"/>
      <c r="C468" s="161"/>
      <c r="D468" s="162"/>
      <c r="E468" s="163"/>
      <c r="F468" s="164"/>
      <c r="G468" s="165"/>
      <c r="H468" s="166"/>
      <c r="I468" s="167"/>
      <c r="J468" s="161"/>
      <c r="K468"/>
      <c r="M468" s="4"/>
      <c r="W468" t="str">
        <f t="shared" si="14"/>
        <v/>
      </c>
      <c r="X468" t="str">
        <f t="shared" si="15"/>
        <v/>
      </c>
    </row>
    <row r="469" spans="2:24">
      <c r="B469" s="160"/>
      <c r="C469" s="161"/>
      <c r="D469" s="162"/>
      <c r="E469" s="163"/>
      <c r="F469" s="164"/>
      <c r="G469" s="165"/>
      <c r="H469" s="166"/>
      <c r="I469" s="167"/>
      <c r="J469" s="161"/>
      <c r="K469"/>
      <c r="M469" s="4"/>
      <c r="W469" t="str">
        <f t="shared" si="14"/>
        <v/>
      </c>
      <c r="X469" t="str">
        <f t="shared" si="15"/>
        <v/>
      </c>
    </row>
    <row r="470" spans="2:24">
      <c r="B470" s="160"/>
      <c r="C470" s="161"/>
      <c r="D470" s="162"/>
      <c r="E470" s="163"/>
      <c r="F470" s="164"/>
      <c r="G470" s="165"/>
      <c r="H470" s="166"/>
      <c r="I470" s="167"/>
      <c r="J470" s="161"/>
      <c r="K470"/>
      <c r="M470" s="4"/>
      <c r="W470" t="str">
        <f t="shared" si="14"/>
        <v/>
      </c>
      <c r="X470" t="str">
        <f t="shared" si="15"/>
        <v/>
      </c>
    </row>
    <row r="471" spans="2:24">
      <c r="B471" s="160"/>
      <c r="C471" s="161"/>
      <c r="D471" s="162"/>
      <c r="E471" s="163"/>
      <c r="F471" s="164"/>
      <c r="G471" s="165"/>
      <c r="H471" s="166"/>
      <c r="I471" s="167"/>
      <c r="J471" s="161"/>
      <c r="K471"/>
      <c r="M471" s="4"/>
      <c r="W471" t="str">
        <f t="shared" si="14"/>
        <v/>
      </c>
      <c r="X471" t="str">
        <f t="shared" si="15"/>
        <v/>
      </c>
    </row>
    <row r="472" spans="2:24">
      <c r="B472" s="160"/>
      <c r="C472" s="161"/>
      <c r="D472" s="162"/>
      <c r="E472" s="163"/>
      <c r="F472" s="164"/>
      <c r="G472" s="165"/>
      <c r="H472" s="166"/>
      <c r="I472" s="167"/>
      <c r="J472" s="161"/>
      <c r="K472"/>
      <c r="M472" s="4"/>
      <c r="W472" t="str">
        <f t="shared" si="14"/>
        <v/>
      </c>
      <c r="X472" t="str">
        <f t="shared" si="15"/>
        <v/>
      </c>
    </row>
    <row r="473" spans="2:24">
      <c r="B473" s="160"/>
      <c r="C473" s="161"/>
      <c r="D473" s="162"/>
      <c r="E473" s="163"/>
      <c r="F473" s="164"/>
      <c r="G473" s="165"/>
      <c r="H473" s="166"/>
      <c r="I473" s="167"/>
      <c r="J473" s="161"/>
      <c r="K473"/>
      <c r="M473" s="4"/>
      <c r="W473" t="str">
        <f t="shared" si="14"/>
        <v/>
      </c>
      <c r="X473" t="str">
        <f t="shared" si="15"/>
        <v/>
      </c>
    </row>
    <row r="474" spans="2:24">
      <c r="B474" s="160"/>
      <c r="C474" s="161"/>
      <c r="D474" s="162"/>
      <c r="E474" s="163"/>
      <c r="F474" s="164"/>
      <c r="G474" s="165"/>
      <c r="H474" s="166"/>
      <c r="I474" s="167"/>
      <c r="J474" s="161"/>
      <c r="K474"/>
      <c r="M474" s="4"/>
      <c r="W474" t="str">
        <f t="shared" si="14"/>
        <v/>
      </c>
      <c r="X474" t="str">
        <f t="shared" si="15"/>
        <v/>
      </c>
    </row>
    <row r="475" spans="2:24">
      <c r="B475" s="160"/>
      <c r="C475" s="161"/>
      <c r="D475" s="162"/>
      <c r="E475" s="163"/>
      <c r="F475" s="164"/>
      <c r="G475" s="165"/>
      <c r="H475" s="166"/>
      <c r="I475" s="167"/>
      <c r="J475" s="161"/>
      <c r="K475"/>
      <c r="M475" s="4"/>
      <c r="W475" t="str">
        <f t="shared" si="14"/>
        <v/>
      </c>
      <c r="X475" t="str">
        <f t="shared" si="15"/>
        <v/>
      </c>
    </row>
    <row r="476" spans="2:24">
      <c r="B476" s="160"/>
      <c r="C476" s="161"/>
      <c r="D476" s="162"/>
      <c r="E476" s="163"/>
      <c r="F476" s="164"/>
      <c r="G476" s="165"/>
      <c r="H476" s="166"/>
      <c r="I476" s="167"/>
      <c r="J476" s="161"/>
      <c r="K476"/>
      <c r="M476" s="4"/>
      <c r="W476" t="str">
        <f t="shared" si="14"/>
        <v/>
      </c>
      <c r="X476" t="str">
        <f t="shared" si="15"/>
        <v/>
      </c>
    </row>
    <row r="477" spans="2:24">
      <c r="B477" s="160"/>
      <c r="C477" s="161"/>
      <c r="D477" s="162"/>
      <c r="E477" s="163"/>
      <c r="F477" s="164"/>
      <c r="G477" s="165"/>
      <c r="H477" s="166"/>
      <c r="I477" s="167"/>
      <c r="J477" s="161"/>
      <c r="K477"/>
      <c r="M477" s="4"/>
      <c r="W477" t="str">
        <f t="shared" si="14"/>
        <v/>
      </c>
      <c r="X477" t="str">
        <f t="shared" si="15"/>
        <v/>
      </c>
    </row>
    <row r="478" spans="2:24">
      <c r="B478" s="160"/>
      <c r="C478" s="161"/>
      <c r="D478" s="162"/>
      <c r="E478" s="163"/>
      <c r="F478" s="164"/>
      <c r="G478" s="165"/>
      <c r="H478" s="166"/>
      <c r="I478" s="167"/>
      <c r="J478" s="161"/>
      <c r="K478"/>
      <c r="M478" s="4"/>
      <c r="W478" t="str">
        <f t="shared" si="14"/>
        <v/>
      </c>
      <c r="X478" t="str">
        <f t="shared" si="15"/>
        <v/>
      </c>
    </row>
    <row r="479" spans="2:24">
      <c r="B479" s="160"/>
      <c r="C479" s="161"/>
      <c r="D479" s="162"/>
      <c r="E479" s="163"/>
      <c r="F479" s="164"/>
      <c r="G479" s="165"/>
      <c r="H479" s="166"/>
      <c r="I479" s="167"/>
      <c r="J479" s="161"/>
      <c r="K479"/>
      <c r="M479" s="4"/>
      <c r="W479" t="str">
        <f t="shared" si="14"/>
        <v/>
      </c>
      <c r="X479" t="str">
        <f t="shared" si="15"/>
        <v/>
      </c>
    </row>
    <row r="480" spans="2:24">
      <c r="B480" s="160"/>
      <c r="C480" s="161"/>
      <c r="D480" s="162"/>
      <c r="E480" s="163"/>
      <c r="F480" s="164"/>
      <c r="G480" s="165"/>
      <c r="H480" s="166"/>
      <c r="I480" s="167"/>
      <c r="J480" s="161"/>
      <c r="K480"/>
      <c r="M480" s="4"/>
      <c r="W480" t="str">
        <f t="shared" si="14"/>
        <v/>
      </c>
      <c r="X480" t="str">
        <f t="shared" si="15"/>
        <v/>
      </c>
    </row>
    <row r="481" spans="2:24">
      <c r="B481" s="160"/>
      <c r="C481" s="161"/>
      <c r="D481" s="162"/>
      <c r="E481" s="163"/>
      <c r="F481" s="164"/>
      <c r="G481" s="165"/>
      <c r="H481" s="166"/>
      <c r="I481" s="167"/>
      <c r="J481" s="161"/>
      <c r="K481"/>
      <c r="M481" s="4"/>
      <c r="W481" t="str">
        <f t="shared" si="14"/>
        <v/>
      </c>
      <c r="X481" t="str">
        <f t="shared" si="15"/>
        <v/>
      </c>
    </row>
    <row r="482" spans="2:24">
      <c r="B482" s="160"/>
      <c r="C482" s="161"/>
      <c r="D482" s="162"/>
      <c r="E482" s="163"/>
      <c r="F482" s="164"/>
      <c r="G482" s="165"/>
      <c r="H482" s="166"/>
      <c r="I482" s="167"/>
      <c r="J482" s="161"/>
      <c r="K482"/>
      <c r="M482" s="4"/>
      <c r="W482" t="str">
        <f t="shared" si="14"/>
        <v/>
      </c>
      <c r="X482" t="str">
        <f t="shared" si="15"/>
        <v/>
      </c>
    </row>
    <row r="483" spans="2:24">
      <c r="B483" s="160"/>
      <c r="C483" s="161"/>
      <c r="D483" s="162"/>
      <c r="E483" s="163"/>
      <c r="F483" s="164"/>
      <c r="G483" s="165"/>
      <c r="H483" s="166"/>
      <c r="I483" s="167"/>
      <c r="J483" s="161"/>
      <c r="K483"/>
      <c r="M483" s="4"/>
      <c r="W483" t="str">
        <f t="shared" si="14"/>
        <v/>
      </c>
      <c r="X483" t="str">
        <f t="shared" si="15"/>
        <v/>
      </c>
    </row>
    <row r="484" spans="2:24">
      <c r="B484" s="160"/>
      <c r="C484" s="161"/>
      <c r="D484" s="162"/>
      <c r="E484" s="163"/>
      <c r="F484" s="164"/>
      <c r="G484" s="165"/>
      <c r="H484" s="166"/>
      <c r="I484" s="167"/>
      <c r="J484" s="161"/>
      <c r="K484"/>
      <c r="M484" s="4"/>
      <c r="W484" t="str">
        <f t="shared" si="14"/>
        <v/>
      </c>
      <c r="X484" t="str">
        <f t="shared" si="15"/>
        <v/>
      </c>
    </row>
    <row r="485" spans="2:24">
      <c r="B485" s="160"/>
      <c r="C485" s="161"/>
      <c r="D485" s="162"/>
      <c r="E485" s="163"/>
      <c r="F485" s="164"/>
      <c r="G485" s="165"/>
      <c r="H485" s="166"/>
      <c r="I485" s="167"/>
      <c r="J485" s="161"/>
      <c r="K485"/>
      <c r="M485" s="4"/>
      <c r="W485" t="str">
        <f t="shared" si="14"/>
        <v/>
      </c>
      <c r="X485" t="str">
        <f t="shared" si="15"/>
        <v/>
      </c>
    </row>
    <row r="486" spans="2:24">
      <c r="B486" s="160"/>
      <c r="C486" s="161"/>
      <c r="D486" s="162"/>
      <c r="E486" s="163"/>
      <c r="F486" s="164"/>
      <c r="G486" s="165"/>
      <c r="H486" s="166"/>
      <c r="I486" s="167"/>
      <c r="J486" s="161"/>
      <c r="K486"/>
      <c r="M486" s="4"/>
      <c r="W486" t="str">
        <f t="shared" si="14"/>
        <v/>
      </c>
      <c r="X486" t="str">
        <f t="shared" si="15"/>
        <v/>
      </c>
    </row>
    <row r="487" spans="2:24">
      <c r="B487" s="160"/>
      <c r="C487" s="161"/>
      <c r="D487" s="162"/>
      <c r="E487" s="163"/>
      <c r="F487" s="164"/>
      <c r="G487" s="165"/>
      <c r="H487" s="166"/>
      <c r="I487" s="167"/>
      <c r="J487" s="161"/>
      <c r="K487"/>
      <c r="M487" s="4"/>
      <c r="W487" t="str">
        <f t="shared" si="14"/>
        <v/>
      </c>
      <c r="X487" t="str">
        <f t="shared" si="15"/>
        <v/>
      </c>
    </row>
    <row r="488" spans="2:24">
      <c r="B488" s="160"/>
      <c r="C488" s="161"/>
      <c r="D488" s="162"/>
      <c r="E488" s="163"/>
      <c r="F488" s="164"/>
      <c r="G488" s="165"/>
      <c r="H488" s="166"/>
      <c r="I488" s="167"/>
      <c r="J488" s="161"/>
      <c r="K488"/>
      <c r="M488" s="4"/>
      <c r="W488" t="str">
        <f t="shared" si="14"/>
        <v/>
      </c>
      <c r="X488" t="str">
        <f t="shared" si="15"/>
        <v/>
      </c>
    </row>
    <row r="489" spans="2:24">
      <c r="B489" s="160"/>
      <c r="C489" s="161"/>
      <c r="D489" s="162"/>
      <c r="E489" s="163"/>
      <c r="F489" s="164"/>
      <c r="G489" s="165"/>
      <c r="H489" s="166"/>
      <c r="I489" s="167"/>
      <c r="J489" s="161"/>
      <c r="K489"/>
      <c r="M489" s="4"/>
      <c r="W489" t="str">
        <f t="shared" si="14"/>
        <v/>
      </c>
      <c r="X489" t="str">
        <f t="shared" si="15"/>
        <v/>
      </c>
    </row>
    <row r="490" spans="2:24">
      <c r="B490" s="160"/>
      <c r="C490" s="161"/>
      <c r="D490" s="162"/>
      <c r="E490" s="163"/>
      <c r="F490" s="164"/>
      <c r="G490" s="165"/>
      <c r="H490" s="166"/>
      <c r="I490" s="167"/>
      <c r="J490" s="161"/>
      <c r="K490"/>
      <c r="M490" s="4"/>
      <c r="W490" t="str">
        <f t="shared" si="14"/>
        <v/>
      </c>
      <c r="X490" t="str">
        <f t="shared" si="15"/>
        <v/>
      </c>
    </row>
    <row r="491" spans="2:24">
      <c r="B491" s="160"/>
      <c r="C491" s="161"/>
      <c r="D491" s="162"/>
      <c r="E491" s="163"/>
      <c r="F491" s="164"/>
      <c r="G491" s="165"/>
      <c r="H491" s="166"/>
      <c r="I491" s="167"/>
      <c r="J491" s="161"/>
      <c r="K491"/>
      <c r="M491" s="4"/>
      <c r="W491" t="str">
        <f t="shared" si="14"/>
        <v/>
      </c>
      <c r="X491" t="str">
        <f t="shared" si="15"/>
        <v/>
      </c>
    </row>
    <row r="492" spans="2:24">
      <c r="B492" s="160"/>
      <c r="C492" s="161"/>
      <c r="D492" s="162"/>
      <c r="E492" s="163"/>
      <c r="F492" s="164"/>
      <c r="G492" s="165"/>
      <c r="H492" s="166"/>
      <c r="I492" s="167"/>
      <c r="J492" s="161"/>
      <c r="K492"/>
      <c r="M492" s="4"/>
      <c r="W492" t="str">
        <f t="shared" si="14"/>
        <v/>
      </c>
      <c r="X492" t="str">
        <f t="shared" si="15"/>
        <v/>
      </c>
    </row>
    <row r="493" spans="2:24">
      <c r="B493" s="160"/>
      <c r="C493" s="161"/>
      <c r="D493" s="162"/>
      <c r="E493" s="163"/>
      <c r="F493" s="164"/>
      <c r="G493" s="165"/>
      <c r="H493" s="166"/>
      <c r="I493" s="167"/>
      <c r="J493" s="161"/>
      <c r="K493"/>
      <c r="M493" s="4"/>
      <c r="W493" t="str">
        <f t="shared" si="14"/>
        <v/>
      </c>
      <c r="X493" t="str">
        <f t="shared" si="15"/>
        <v/>
      </c>
    </row>
    <row r="494" spans="2:24">
      <c r="B494" s="160"/>
      <c r="C494" s="161"/>
      <c r="D494" s="162"/>
      <c r="E494" s="163"/>
      <c r="F494" s="164"/>
      <c r="G494" s="165"/>
      <c r="H494" s="166"/>
      <c r="I494" s="167"/>
      <c r="J494" s="161"/>
      <c r="K494"/>
      <c r="M494" s="4"/>
      <c r="W494" t="str">
        <f t="shared" si="14"/>
        <v/>
      </c>
      <c r="X494" t="str">
        <f t="shared" si="15"/>
        <v/>
      </c>
    </row>
    <row r="495" spans="2:24">
      <c r="B495" s="160"/>
      <c r="C495" s="161"/>
      <c r="D495" s="162"/>
      <c r="E495" s="163"/>
      <c r="F495" s="164"/>
      <c r="G495" s="165"/>
      <c r="H495" s="166"/>
      <c r="I495" s="167"/>
      <c r="J495" s="161"/>
      <c r="K495"/>
      <c r="M495" s="4"/>
      <c r="W495" t="str">
        <f t="shared" si="14"/>
        <v/>
      </c>
      <c r="X495" t="str">
        <f t="shared" si="15"/>
        <v/>
      </c>
    </row>
    <row r="496" spans="2:24">
      <c r="B496" s="160"/>
      <c r="C496" s="161"/>
      <c r="D496" s="162"/>
      <c r="E496" s="163"/>
      <c r="F496" s="164"/>
      <c r="G496" s="165"/>
      <c r="H496" s="166"/>
      <c r="I496" s="167"/>
      <c r="J496" s="161"/>
      <c r="K496"/>
      <c r="M496" s="4"/>
      <c r="W496" t="str">
        <f t="shared" si="14"/>
        <v/>
      </c>
      <c r="X496" t="str">
        <f t="shared" si="15"/>
        <v/>
      </c>
    </row>
    <row r="497" spans="2:24">
      <c r="B497" s="160"/>
      <c r="C497" s="161"/>
      <c r="D497" s="162"/>
      <c r="E497" s="163"/>
      <c r="F497" s="164"/>
      <c r="G497" s="165"/>
      <c r="H497" s="166"/>
      <c r="I497" s="167"/>
      <c r="J497" s="161"/>
      <c r="K497"/>
      <c r="M497" s="4"/>
      <c r="W497" t="str">
        <f t="shared" si="14"/>
        <v/>
      </c>
      <c r="X497" t="str">
        <f t="shared" si="15"/>
        <v/>
      </c>
    </row>
    <row r="498" spans="2:24">
      <c r="B498" s="160"/>
      <c r="C498" s="161"/>
      <c r="D498" s="162"/>
      <c r="E498" s="163"/>
      <c r="F498" s="164"/>
      <c r="G498" s="165"/>
      <c r="H498" s="166"/>
      <c r="I498" s="167"/>
      <c r="J498" s="161"/>
      <c r="K498"/>
      <c r="M498" s="4"/>
      <c r="W498" t="str">
        <f t="shared" si="14"/>
        <v/>
      </c>
      <c r="X498" t="str">
        <f t="shared" si="15"/>
        <v/>
      </c>
    </row>
    <row r="499" spans="2:24">
      <c r="B499" s="160"/>
      <c r="C499" s="161"/>
      <c r="D499" s="162"/>
      <c r="E499" s="163"/>
      <c r="F499" s="164"/>
      <c r="G499" s="165"/>
      <c r="H499" s="166"/>
      <c r="I499" s="167"/>
      <c r="J499" s="161"/>
      <c r="K499"/>
      <c r="M499" s="4"/>
      <c r="W499" t="str">
        <f t="shared" si="14"/>
        <v/>
      </c>
      <c r="X499" t="str">
        <f t="shared" si="15"/>
        <v/>
      </c>
    </row>
    <row r="500" spans="2:24">
      <c r="B500" s="160"/>
      <c r="C500" s="161"/>
      <c r="D500" s="162"/>
      <c r="E500" s="163"/>
      <c r="F500" s="164"/>
      <c r="G500" s="165"/>
      <c r="H500" s="166"/>
      <c r="I500" s="167"/>
      <c r="J500" s="161"/>
      <c r="K500"/>
      <c r="M500" s="4"/>
      <c r="W500" t="str">
        <f t="shared" si="14"/>
        <v/>
      </c>
      <c r="X500" t="str">
        <f t="shared" si="15"/>
        <v/>
      </c>
    </row>
    <row r="501" spans="2:24">
      <c r="B501" s="160"/>
      <c r="C501" s="161"/>
      <c r="D501" s="162"/>
      <c r="E501" s="163"/>
      <c r="F501" s="164"/>
      <c r="G501" s="165"/>
      <c r="H501" s="166"/>
      <c r="I501" s="167"/>
      <c r="J501" s="161"/>
      <c r="K501"/>
      <c r="M501" s="4"/>
      <c r="W501" t="str">
        <f t="shared" si="14"/>
        <v/>
      </c>
      <c r="X501" t="str">
        <f t="shared" si="15"/>
        <v/>
      </c>
    </row>
    <row r="502" spans="2:24">
      <c r="B502" s="160"/>
      <c r="C502" s="161"/>
      <c r="D502" s="162"/>
      <c r="E502" s="163"/>
      <c r="F502" s="164"/>
      <c r="G502" s="165"/>
      <c r="H502" s="166"/>
      <c r="I502" s="167"/>
      <c r="J502" s="161"/>
      <c r="K502"/>
      <c r="M502" s="4"/>
      <c r="W502" t="str">
        <f t="shared" si="14"/>
        <v/>
      </c>
      <c r="X502" t="str">
        <f t="shared" si="15"/>
        <v/>
      </c>
    </row>
    <row r="503" spans="2:24">
      <c r="B503" s="160"/>
      <c r="C503" s="161"/>
      <c r="D503" s="162"/>
      <c r="E503" s="163"/>
      <c r="F503" s="164"/>
      <c r="G503" s="165"/>
      <c r="H503" s="166"/>
      <c r="I503" s="167"/>
      <c r="J503" s="161"/>
      <c r="K503"/>
      <c r="M503" s="4"/>
      <c r="W503" t="str">
        <f t="shared" si="14"/>
        <v/>
      </c>
      <c r="X503" t="str">
        <f t="shared" si="15"/>
        <v/>
      </c>
    </row>
    <row r="504" spans="2:24">
      <c r="B504" s="160"/>
      <c r="C504" s="161"/>
      <c r="D504" s="162"/>
      <c r="E504" s="163"/>
      <c r="F504" s="164"/>
      <c r="G504" s="165"/>
      <c r="H504" s="166"/>
      <c r="I504" s="167"/>
      <c r="J504" s="161"/>
      <c r="K504"/>
      <c r="M504" s="4"/>
      <c r="W504" t="str">
        <f t="shared" si="14"/>
        <v/>
      </c>
      <c r="X504" t="str">
        <f t="shared" si="15"/>
        <v/>
      </c>
    </row>
    <row r="505" spans="2:24">
      <c r="B505" s="160"/>
      <c r="C505" s="161"/>
      <c r="D505" s="162"/>
      <c r="E505" s="163"/>
      <c r="F505" s="164"/>
      <c r="G505" s="165"/>
      <c r="H505" s="166"/>
      <c r="I505" s="167"/>
      <c r="J505" s="161"/>
      <c r="K505"/>
      <c r="M505" s="4"/>
      <c r="W505" t="str">
        <f t="shared" si="14"/>
        <v/>
      </c>
      <c r="X505" t="str">
        <f t="shared" si="15"/>
        <v/>
      </c>
    </row>
    <row r="506" spans="2:24">
      <c r="B506" s="160"/>
      <c r="C506" s="161"/>
      <c r="D506" s="162"/>
      <c r="E506" s="163"/>
      <c r="F506" s="164"/>
      <c r="G506" s="165"/>
      <c r="H506" s="166"/>
      <c r="I506" s="167"/>
      <c r="J506" s="161"/>
      <c r="K506"/>
      <c r="M506" s="4"/>
      <c r="W506" t="str">
        <f t="shared" si="14"/>
        <v/>
      </c>
      <c r="X506" t="str">
        <f t="shared" si="15"/>
        <v/>
      </c>
    </row>
    <row r="507" spans="2:24">
      <c r="B507" s="160"/>
      <c r="C507" s="161"/>
      <c r="D507" s="162"/>
      <c r="E507" s="163"/>
      <c r="F507" s="164"/>
      <c r="G507" s="165"/>
      <c r="H507" s="166"/>
      <c r="I507" s="167"/>
      <c r="J507" s="161"/>
      <c r="K507"/>
      <c r="M507" s="4"/>
      <c r="W507" t="str">
        <f t="shared" si="14"/>
        <v/>
      </c>
      <c r="X507" t="str">
        <f t="shared" si="15"/>
        <v/>
      </c>
    </row>
    <row r="508" spans="2:24">
      <c r="B508" s="160"/>
      <c r="C508" s="161"/>
      <c r="D508" s="162"/>
      <c r="E508" s="163"/>
      <c r="F508" s="164"/>
      <c r="G508" s="165"/>
      <c r="H508" s="166"/>
      <c r="I508" s="167"/>
      <c r="J508" s="161"/>
      <c r="K508"/>
      <c r="M508" s="4"/>
      <c r="W508" t="str">
        <f t="shared" si="14"/>
        <v/>
      </c>
      <c r="X508" t="str">
        <f t="shared" si="15"/>
        <v/>
      </c>
    </row>
    <row r="509" spans="2:24">
      <c r="B509" s="160"/>
      <c r="C509" s="161"/>
      <c r="D509" s="162"/>
      <c r="E509" s="163"/>
      <c r="F509" s="164"/>
      <c r="G509" s="165"/>
      <c r="H509" s="166"/>
      <c r="I509" s="167"/>
      <c r="J509" s="161"/>
      <c r="K509"/>
      <c r="M509" s="4"/>
      <c r="W509" t="str">
        <f t="shared" si="14"/>
        <v/>
      </c>
      <c r="X509" t="str">
        <f t="shared" si="15"/>
        <v/>
      </c>
    </row>
    <row r="510" spans="2:24">
      <c r="B510" s="160"/>
      <c r="C510" s="161"/>
      <c r="D510" s="162"/>
      <c r="E510" s="163"/>
      <c r="F510" s="164"/>
      <c r="G510" s="165"/>
      <c r="H510" s="166"/>
      <c r="I510" s="167"/>
      <c r="J510" s="161"/>
      <c r="K510"/>
      <c r="M510" s="4"/>
      <c r="W510" t="str">
        <f t="shared" si="14"/>
        <v/>
      </c>
      <c r="X510" t="str">
        <f t="shared" si="15"/>
        <v/>
      </c>
    </row>
    <row r="511" spans="2:24">
      <c r="B511" s="160"/>
      <c r="C511" s="161"/>
      <c r="D511" s="162"/>
      <c r="E511" s="163"/>
      <c r="F511" s="164"/>
      <c r="G511" s="165"/>
      <c r="H511" s="166"/>
      <c r="I511" s="167"/>
      <c r="J511" s="161"/>
      <c r="K511"/>
      <c r="M511" s="4"/>
      <c r="W511" t="str">
        <f t="shared" si="14"/>
        <v/>
      </c>
      <c r="X511" t="str">
        <f t="shared" si="15"/>
        <v/>
      </c>
    </row>
    <row r="512" spans="2:24">
      <c r="B512" s="160"/>
      <c r="C512" s="161"/>
      <c r="D512" s="162"/>
      <c r="E512" s="163"/>
      <c r="F512" s="164"/>
      <c r="G512" s="165"/>
      <c r="H512" s="166"/>
      <c r="I512" s="167"/>
      <c r="J512" s="161"/>
      <c r="K512"/>
      <c r="M512" s="4"/>
      <c r="W512" t="str">
        <f t="shared" si="14"/>
        <v/>
      </c>
      <c r="X512" t="str">
        <f t="shared" si="15"/>
        <v/>
      </c>
    </row>
    <row r="513" spans="2:24">
      <c r="B513" s="160"/>
      <c r="C513" s="161"/>
      <c r="D513" s="162"/>
      <c r="E513" s="163"/>
      <c r="F513" s="164"/>
      <c r="G513" s="165"/>
      <c r="H513" s="166"/>
      <c r="I513" s="167"/>
      <c r="J513" s="161"/>
      <c r="K513"/>
      <c r="M513" s="4"/>
      <c r="W513" t="str">
        <f t="shared" si="14"/>
        <v/>
      </c>
      <c r="X513" t="str">
        <f t="shared" si="15"/>
        <v/>
      </c>
    </row>
    <row r="514" spans="2:24">
      <c r="B514" s="160"/>
      <c r="C514" s="161"/>
      <c r="D514" s="162"/>
      <c r="E514" s="163"/>
      <c r="F514" s="164"/>
      <c r="G514" s="165"/>
      <c r="H514" s="166"/>
      <c r="I514" s="167"/>
      <c r="J514" s="161"/>
      <c r="K514"/>
      <c r="M514" s="4"/>
      <c r="W514" t="str">
        <f t="shared" si="14"/>
        <v/>
      </c>
      <c r="X514" t="str">
        <f t="shared" si="15"/>
        <v/>
      </c>
    </row>
    <row r="515" spans="2:24">
      <c r="B515" s="160"/>
      <c r="C515" s="161"/>
      <c r="D515" s="162"/>
      <c r="E515" s="163"/>
      <c r="F515" s="164"/>
      <c r="G515" s="165"/>
      <c r="H515" s="166"/>
      <c r="I515" s="167"/>
      <c r="J515" s="161"/>
      <c r="K515"/>
      <c r="M515" s="4"/>
      <c r="W515" t="str">
        <f t="shared" si="14"/>
        <v/>
      </c>
      <c r="X515" t="str">
        <f t="shared" si="15"/>
        <v/>
      </c>
    </row>
    <row r="516" spans="2:24">
      <c r="B516" s="160"/>
      <c r="C516" s="161"/>
      <c r="D516" s="162"/>
      <c r="E516" s="163"/>
      <c r="F516" s="164"/>
      <c r="G516" s="165"/>
      <c r="H516" s="166"/>
      <c r="I516" s="167"/>
      <c r="J516" s="161"/>
      <c r="K516"/>
      <c r="M516" s="4"/>
      <c r="W516" t="str">
        <f t="shared" si="14"/>
        <v/>
      </c>
      <c r="X516" t="str">
        <f t="shared" si="15"/>
        <v/>
      </c>
    </row>
    <row r="517" spans="2:24">
      <c r="B517" s="160"/>
      <c r="C517" s="161"/>
      <c r="D517" s="162"/>
      <c r="E517" s="163"/>
      <c r="F517" s="164"/>
      <c r="G517" s="165"/>
      <c r="H517" s="166"/>
      <c r="I517" s="167"/>
      <c r="J517" s="161"/>
      <c r="K517"/>
      <c r="M517" s="4"/>
      <c r="W517" t="str">
        <f t="shared" si="14"/>
        <v/>
      </c>
      <c r="X517" t="str">
        <f t="shared" si="15"/>
        <v/>
      </c>
    </row>
    <row r="518" spans="2:24">
      <c r="B518" s="160"/>
      <c r="C518" s="161"/>
      <c r="D518" s="162"/>
      <c r="E518" s="163"/>
      <c r="F518" s="164"/>
      <c r="G518" s="165"/>
      <c r="H518" s="166"/>
      <c r="I518" s="167"/>
      <c r="J518" s="161"/>
      <c r="K518"/>
      <c r="M518" s="4"/>
      <c r="W518" t="str">
        <f t="shared" si="14"/>
        <v/>
      </c>
      <c r="X518" t="str">
        <f t="shared" si="15"/>
        <v/>
      </c>
    </row>
    <row r="519" spans="2:24">
      <c r="B519" s="160"/>
      <c r="C519" s="161"/>
      <c r="D519" s="162"/>
      <c r="E519" s="163"/>
      <c r="F519" s="164"/>
      <c r="G519" s="165"/>
      <c r="H519" s="166"/>
      <c r="I519" s="167"/>
      <c r="J519" s="161"/>
      <c r="K519"/>
      <c r="M519" s="4"/>
      <c r="W519" t="str">
        <f t="shared" si="14"/>
        <v/>
      </c>
      <c r="X519" t="str">
        <f t="shared" si="15"/>
        <v/>
      </c>
    </row>
    <row r="520" spans="2:24">
      <c r="B520" s="160"/>
      <c r="C520" s="161"/>
      <c r="D520" s="162"/>
      <c r="E520" s="163"/>
      <c r="F520" s="164"/>
      <c r="G520" s="165"/>
      <c r="H520" s="166"/>
      <c r="I520" s="167"/>
      <c r="J520" s="161"/>
      <c r="K520"/>
      <c r="M520" s="4"/>
      <c r="W520" t="str">
        <f t="shared" ref="W520:W583" si="16">IF(E520=0,"",IF(E520&gt;F520,E520-F520,""))</f>
        <v/>
      </c>
      <c r="X520" t="str">
        <f t="shared" ref="X520:X583" si="17">IF(G520=0,"",IF(G520&gt;H520,G520-H520,""))</f>
        <v/>
      </c>
    </row>
    <row r="521" spans="2:24">
      <c r="B521" s="160"/>
      <c r="C521" s="161"/>
      <c r="D521" s="162"/>
      <c r="E521" s="163"/>
      <c r="F521" s="164"/>
      <c r="G521" s="165"/>
      <c r="H521" s="166"/>
      <c r="I521" s="167"/>
      <c r="J521" s="161"/>
      <c r="K521"/>
      <c r="M521" s="4"/>
      <c r="W521" t="str">
        <f t="shared" si="16"/>
        <v/>
      </c>
      <c r="X521" t="str">
        <f t="shared" si="17"/>
        <v/>
      </c>
    </row>
    <row r="522" spans="2:24">
      <c r="B522" s="160"/>
      <c r="C522" s="161"/>
      <c r="D522" s="162"/>
      <c r="E522" s="163"/>
      <c r="F522" s="164"/>
      <c r="G522" s="165"/>
      <c r="H522" s="166"/>
      <c r="I522" s="167"/>
      <c r="J522" s="161"/>
      <c r="K522"/>
      <c r="M522" s="4"/>
      <c r="W522" t="str">
        <f t="shared" si="16"/>
        <v/>
      </c>
      <c r="X522" t="str">
        <f t="shared" si="17"/>
        <v/>
      </c>
    </row>
    <row r="523" spans="2:24">
      <c r="B523" s="160"/>
      <c r="C523" s="161"/>
      <c r="D523" s="162"/>
      <c r="E523" s="163"/>
      <c r="F523" s="164"/>
      <c r="G523" s="165"/>
      <c r="H523" s="166"/>
      <c r="I523" s="167"/>
      <c r="J523" s="161"/>
      <c r="K523"/>
      <c r="M523" s="4"/>
      <c r="W523" t="str">
        <f t="shared" si="16"/>
        <v/>
      </c>
      <c r="X523" t="str">
        <f t="shared" si="17"/>
        <v/>
      </c>
    </row>
    <row r="524" spans="2:24">
      <c r="B524" s="160"/>
      <c r="C524" s="161"/>
      <c r="D524" s="162"/>
      <c r="E524" s="163"/>
      <c r="F524" s="164"/>
      <c r="G524" s="165"/>
      <c r="H524" s="166"/>
      <c r="I524" s="167"/>
      <c r="J524" s="161"/>
      <c r="K524"/>
      <c r="M524" s="4"/>
      <c r="W524" t="str">
        <f t="shared" si="16"/>
        <v/>
      </c>
      <c r="X524" t="str">
        <f t="shared" si="17"/>
        <v/>
      </c>
    </row>
    <row r="525" spans="2:24">
      <c r="B525" s="160"/>
      <c r="C525" s="161"/>
      <c r="D525" s="162"/>
      <c r="E525" s="163"/>
      <c r="F525" s="164"/>
      <c r="G525" s="165"/>
      <c r="H525" s="166"/>
      <c r="I525" s="167"/>
      <c r="J525" s="161"/>
      <c r="K525"/>
      <c r="M525" s="4"/>
      <c r="W525" t="str">
        <f t="shared" si="16"/>
        <v/>
      </c>
      <c r="X525" t="str">
        <f t="shared" si="17"/>
        <v/>
      </c>
    </row>
    <row r="526" spans="2:24">
      <c r="B526" s="160"/>
      <c r="C526" s="161"/>
      <c r="D526" s="162"/>
      <c r="E526" s="163"/>
      <c r="F526" s="164"/>
      <c r="G526" s="165"/>
      <c r="H526" s="166"/>
      <c r="I526" s="167"/>
      <c r="J526" s="161"/>
      <c r="K526"/>
      <c r="M526" s="4"/>
      <c r="W526" t="str">
        <f t="shared" si="16"/>
        <v/>
      </c>
      <c r="X526" t="str">
        <f t="shared" si="17"/>
        <v/>
      </c>
    </row>
    <row r="527" spans="2:24">
      <c r="B527" s="160"/>
      <c r="C527" s="161"/>
      <c r="D527" s="162"/>
      <c r="E527" s="163"/>
      <c r="F527" s="164"/>
      <c r="G527" s="165"/>
      <c r="H527" s="166"/>
      <c r="I527" s="167"/>
      <c r="J527" s="161"/>
      <c r="K527"/>
      <c r="M527" s="4"/>
      <c r="W527" t="str">
        <f t="shared" si="16"/>
        <v/>
      </c>
      <c r="X527" t="str">
        <f t="shared" si="17"/>
        <v/>
      </c>
    </row>
    <row r="528" spans="2:24">
      <c r="B528" s="160"/>
      <c r="C528" s="161"/>
      <c r="D528" s="162"/>
      <c r="E528" s="163"/>
      <c r="F528" s="164"/>
      <c r="G528" s="165"/>
      <c r="H528" s="166"/>
      <c r="I528" s="167"/>
      <c r="J528" s="161"/>
      <c r="K528"/>
      <c r="M528" s="4"/>
      <c r="W528" t="str">
        <f t="shared" si="16"/>
        <v/>
      </c>
      <c r="X528" t="str">
        <f t="shared" si="17"/>
        <v/>
      </c>
    </row>
    <row r="529" spans="2:24">
      <c r="B529" s="160"/>
      <c r="C529" s="161"/>
      <c r="D529" s="162"/>
      <c r="E529" s="163"/>
      <c r="F529" s="164"/>
      <c r="G529" s="165"/>
      <c r="H529" s="166"/>
      <c r="I529" s="167"/>
      <c r="J529" s="161"/>
      <c r="K529"/>
      <c r="M529" s="4"/>
      <c r="W529" t="str">
        <f t="shared" si="16"/>
        <v/>
      </c>
      <c r="X529" t="str">
        <f t="shared" si="17"/>
        <v/>
      </c>
    </row>
    <row r="530" spans="2:24">
      <c r="B530" s="160"/>
      <c r="C530" s="161"/>
      <c r="D530" s="162"/>
      <c r="E530" s="163"/>
      <c r="F530" s="164"/>
      <c r="G530" s="165"/>
      <c r="H530" s="166"/>
      <c r="I530" s="167"/>
      <c r="J530" s="161"/>
      <c r="K530"/>
      <c r="M530" s="4"/>
      <c r="W530" t="str">
        <f t="shared" si="16"/>
        <v/>
      </c>
      <c r="X530" t="str">
        <f t="shared" si="17"/>
        <v/>
      </c>
    </row>
    <row r="531" spans="2:24">
      <c r="B531" s="160"/>
      <c r="C531" s="161"/>
      <c r="D531" s="162"/>
      <c r="E531" s="163"/>
      <c r="F531" s="164"/>
      <c r="G531" s="165"/>
      <c r="H531" s="166"/>
      <c r="I531" s="167"/>
      <c r="J531" s="161"/>
      <c r="K531"/>
      <c r="M531" s="4"/>
      <c r="W531" t="str">
        <f t="shared" si="16"/>
        <v/>
      </c>
      <c r="X531" t="str">
        <f t="shared" si="17"/>
        <v/>
      </c>
    </row>
    <row r="532" spans="2:24">
      <c r="B532" s="160"/>
      <c r="C532" s="161"/>
      <c r="D532" s="162"/>
      <c r="E532" s="163"/>
      <c r="F532" s="164"/>
      <c r="G532" s="165"/>
      <c r="H532" s="166"/>
      <c r="I532" s="167"/>
      <c r="J532" s="161"/>
      <c r="K532"/>
      <c r="M532" s="4"/>
      <c r="W532" t="str">
        <f t="shared" si="16"/>
        <v/>
      </c>
      <c r="X532" t="str">
        <f t="shared" si="17"/>
        <v/>
      </c>
    </row>
    <row r="533" spans="2:24">
      <c r="B533" s="160"/>
      <c r="C533" s="161"/>
      <c r="D533" s="162"/>
      <c r="E533" s="163"/>
      <c r="F533" s="164"/>
      <c r="G533" s="165"/>
      <c r="H533" s="166"/>
      <c r="I533" s="167"/>
      <c r="J533" s="161"/>
      <c r="K533"/>
      <c r="M533" s="4"/>
      <c r="W533" t="str">
        <f t="shared" si="16"/>
        <v/>
      </c>
      <c r="X533" t="str">
        <f t="shared" si="17"/>
        <v/>
      </c>
    </row>
    <row r="534" spans="2:24">
      <c r="B534" s="160"/>
      <c r="C534" s="161"/>
      <c r="D534" s="162"/>
      <c r="E534" s="163"/>
      <c r="F534" s="164"/>
      <c r="G534" s="165"/>
      <c r="H534" s="166"/>
      <c r="I534" s="167"/>
      <c r="J534" s="161"/>
      <c r="K534"/>
      <c r="M534" s="4"/>
      <c r="W534" t="str">
        <f t="shared" si="16"/>
        <v/>
      </c>
      <c r="X534" t="str">
        <f t="shared" si="17"/>
        <v/>
      </c>
    </row>
    <row r="535" spans="2:24">
      <c r="B535" s="160"/>
      <c r="C535" s="161"/>
      <c r="D535" s="162"/>
      <c r="E535" s="163"/>
      <c r="F535" s="164"/>
      <c r="G535" s="165"/>
      <c r="H535" s="166"/>
      <c r="I535" s="167"/>
      <c r="J535" s="161"/>
      <c r="K535"/>
      <c r="M535" s="4"/>
      <c r="W535" t="str">
        <f t="shared" si="16"/>
        <v/>
      </c>
      <c r="X535" t="str">
        <f t="shared" si="17"/>
        <v/>
      </c>
    </row>
    <row r="536" spans="2:24">
      <c r="B536" s="160"/>
      <c r="C536" s="161"/>
      <c r="D536" s="162"/>
      <c r="E536" s="163"/>
      <c r="F536" s="164"/>
      <c r="G536" s="165"/>
      <c r="H536" s="166"/>
      <c r="I536" s="167"/>
      <c r="J536" s="161"/>
      <c r="K536"/>
      <c r="M536" s="4"/>
      <c r="W536" t="str">
        <f t="shared" si="16"/>
        <v/>
      </c>
      <c r="X536" t="str">
        <f t="shared" si="17"/>
        <v/>
      </c>
    </row>
    <row r="537" spans="2:24">
      <c r="B537" s="160"/>
      <c r="C537" s="161"/>
      <c r="D537" s="162"/>
      <c r="E537" s="163"/>
      <c r="F537" s="164"/>
      <c r="G537" s="165"/>
      <c r="H537" s="166"/>
      <c r="I537" s="167"/>
      <c r="J537" s="161"/>
      <c r="K537"/>
      <c r="M537" s="4"/>
      <c r="W537" t="str">
        <f t="shared" si="16"/>
        <v/>
      </c>
      <c r="X537" t="str">
        <f t="shared" si="17"/>
        <v/>
      </c>
    </row>
    <row r="538" spans="2:24">
      <c r="B538" s="160"/>
      <c r="C538" s="161"/>
      <c r="D538" s="162"/>
      <c r="E538" s="163"/>
      <c r="F538" s="164"/>
      <c r="G538" s="165"/>
      <c r="H538" s="166"/>
      <c r="I538" s="167"/>
      <c r="J538" s="161"/>
      <c r="K538"/>
      <c r="M538" s="4"/>
      <c r="W538" t="str">
        <f t="shared" si="16"/>
        <v/>
      </c>
      <c r="X538" t="str">
        <f t="shared" si="17"/>
        <v/>
      </c>
    </row>
    <row r="539" spans="2:24">
      <c r="B539" s="160"/>
      <c r="C539" s="161"/>
      <c r="D539" s="162"/>
      <c r="E539" s="163"/>
      <c r="F539" s="164"/>
      <c r="G539" s="165"/>
      <c r="H539" s="166"/>
      <c r="I539" s="167"/>
      <c r="J539" s="161"/>
      <c r="K539"/>
      <c r="M539" s="4"/>
      <c r="W539" t="str">
        <f t="shared" si="16"/>
        <v/>
      </c>
      <c r="X539" t="str">
        <f t="shared" si="17"/>
        <v/>
      </c>
    </row>
    <row r="540" spans="2:24">
      <c r="B540" s="160"/>
      <c r="C540" s="161"/>
      <c r="D540" s="162"/>
      <c r="E540" s="163"/>
      <c r="F540" s="164"/>
      <c r="G540" s="165"/>
      <c r="H540" s="166"/>
      <c r="I540" s="167"/>
      <c r="J540" s="161"/>
      <c r="K540"/>
      <c r="M540" s="4"/>
      <c r="W540" t="str">
        <f t="shared" si="16"/>
        <v/>
      </c>
      <c r="X540" t="str">
        <f t="shared" si="17"/>
        <v/>
      </c>
    </row>
    <row r="541" spans="2:24">
      <c r="B541" s="160"/>
      <c r="C541" s="161"/>
      <c r="D541" s="162"/>
      <c r="E541" s="163"/>
      <c r="F541" s="164"/>
      <c r="G541" s="165"/>
      <c r="H541" s="166"/>
      <c r="I541" s="167"/>
      <c r="J541" s="161"/>
      <c r="K541"/>
      <c r="M541" s="4"/>
      <c r="W541" t="str">
        <f t="shared" si="16"/>
        <v/>
      </c>
      <c r="X541" t="str">
        <f t="shared" si="17"/>
        <v/>
      </c>
    </row>
    <row r="542" spans="2:24">
      <c r="B542" s="160"/>
      <c r="C542" s="161"/>
      <c r="D542" s="162"/>
      <c r="E542" s="163"/>
      <c r="F542" s="164"/>
      <c r="G542" s="165"/>
      <c r="H542" s="166"/>
      <c r="I542" s="167"/>
      <c r="J542" s="161"/>
      <c r="K542"/>
      <c r="M542" s="4"/>
      <c r="W542" t="str">
        <f t="shared" si="16"/>
        <v/>
      </c>
      <c r="X542" t="str">
        <f t="shared" si="17"/>
        <v/>
      </c>
    </row>
    <row r="543" spans="2:24">
      <c r="B543" s="160"/>
      <c r="C543" s="161"/>
      <c r="D543" s="162"/>
      <c r="E543" s="163"/>
      <c r="F543" s="164"/>
      <c r="G543" s="165"/>
      <c r="H543" s="166"/>
      <c r="I543" s="167"/>
      <c r="J543" s="161"/>
      <c r="K543"/>
      <c r="M543" s="4"/>
      <c r="W543" t="str">
        <f t="shared" si="16"/>
        <v/>
      </c>
      <c r="X543" t="str">
        <f t="shared" si="17"/>
        <v/>
      </c>
    </row>
    <row r="544" spans="2:24">
      <c r="B544" s="160"/>
      <c r="C544" s="161"/>
      <c r="D544" s="162"/>
      <c r="E544" s="163"/>
      <c r="F544" s="164"/>
      <c r="G544" s="165"/>
      <c r="H544" s="166"/>
      <c r="I544" s="167"/>
      <c r="J544" s="161"/>
      <c r="K544"/>
      <c r="M544" s="4"/>
      <c r="W544" t="str">
        <f t="shared" si="16"/>
        <v/>
      </c>
      <c r="X544" t="str">
        <f t="shared" si="17"/>
        <v/>
      </c>
    </row>
    <row r="545" spans="2:24">
      <c r="B545" s="160"/>
      <c r="C545" s="161"/>
      <c r="D545" s="162"/>
      <c r="E545" s="163"/>
      <c r="F545" s="164"/>
      <c r="G545" s="165"/>
      <c r="H545" s="166"/>
      <c r="I545" s="167"/>
      <c r="J545" s="161"/>
      <c r="K545"/>
      <c r="M545" s="4"/>
      <c r="W545" t="str">
        <f t="shared" si="16"/>
        <v/>
      </c>
      <c r="X545" t="str">
        <f t="shared" si="17"/>
        <v/>
      </c>
    </row>
    <row r="546" spans="2:24">
      <c r="B546" s="160"/>
      <c r="C546" s="161"/>
      <c r="D546" s="162"/>
      <c r="E546" s="163"/>
      <c r="F546" s="164"/>
      <c r="G546" s="165"/>
      <c r="H546" s="166"/>
      <c r="I546" s="167"/>
      <c r="J546" s="161"/>
      <c r="K546"/>
      <c r="M546" s="4"/>
      <c r="W546" t="str">
        <f t="shared" si="16"/>
        <v/>
      </c>
      <c r="X546" t="str">
        <f t="shared" si="17"/>
        <v/>
      </c>
    </row>
    <row r="547" spans="2:24">
      <c r="B547" s="160"/>
      <c r="C547" s="161"/>
      <c r="D547" s="162"/>
      <c r="E547" s="163"/>
      <c r="F547" s="164"/>
      <c r="G547" s="165"/>
      <c r="H547" s="166"/>
      <c r="I547" s="167"/>
      <c r="J547" s="161"/>
      <c r="K547"/>
      <c r="M547" s="4"/>
      <c r="W547" t="str">
        <f t="shared" si="16"/>
        <v/>
      </c>
      <c r="X547" t="str">
        <f t="shared" si="17"/>
        <v/>
      </c>
    </row>
    <row r="548" spans="2:24">
      <c r="B548" s="160"/>
      <c r="C548" s="161"/>
      <c r="D548" s="162"/>
      <c r="E548" s="163"/>
      <c r="F548" s="164"/>
      <c r="G548" s="165"/>
      <c r="H548" s="166"/>
      <c r="I548" s="167"/>
      <c r="J548" s="161"/>
      <c r="K548"/>
      <c r="M548" s="4"/>
      <c r="W548" t="str">
        <f t="shared" si="16"/>
        <v/>
      </c>
      <c r="X548" t="str">
        <f t="shared" si="17"/>
        <v/>
      </c>
    </row>
    <row r="549" spans="2:24">
      <c r="B549" s="160"/>
      <c r="C549" s="161"/>
      <c r="D549" s="162"/>
      <c r="E549" s="163"/>
      <c r="F549" s="164"/>
      <c r="G549" s="165"/>
      <c r="H549" s="166"/>
      <c r="I549" s="167"/>
      <c r="J549" s="161"/>
      <c r="K549"/>
      <c r="M549" s="4"/>
      <c r="W549" t="str">
        <f t="shared" si="16"/>
        <v/>
      </c>
      <c r="X549" t="str">
        <f t="shared" si="17"/>
        <v/>
      </c>
    </row>
    <row r="550" spans="2:24">
      <c r="B550" s="160"/>
      <c r="C550" s="161"/>
      <c r="D550" s="162"/>
      <c r="E550" s="163"/>
      <c r="F550" s="164"/>
      <c r="G550" s="165"/>
      <c r="H550" s="166"/>
      <c r="I550" s="167"/>
      <c r="J550" s="161"/>
      <c r="K550"/>
      <c r="M550" s="4"/>
      <c r="W550" t="str">
        <f t="shared" si="16"/>
        <v/>
      </c>
      <c r="X550" t="str">
        <f t="shared" si="17"/>
        <v/>
      </c>
    </row>
    <row r="551" spans="2:24">
      <c r="B551" s="160"/>
      <c r="C551" s="161"/>
      <c r="D551" s="162"/>
      <c r="E551" s="163"/>
      <c r="F551" s="164"/>
      <c r="G551" s="165"/>
      <c r="H551" s="166"/>
      <c r="I551" s="167"/>
      <c r="J551" s="161"/>
      <c r="K551"/>
      <c r="M551" s="4"/>
      <c r="W551" t="str">
        <f t="shared" si="16"/>
        <v/>
      </c>
      <c r="X551" t="str">
        <f t="shared" si="17"/>
        <v/>
      </c>
    </row>
    <row r="552" spans="2:24">
      <c r="B552" s="160"/>
      <c r="C552" s="161"/>
      <c r="D552" s="162"/>
      <c r="E552" s="163"/>
      <c r="F552" s="164"/>
      <c r="G552" s="165"/>
      <c r="H552" s="166"/>
      <c r="I552" s="167"/>
      <c r="J552" s="161"/>
      <c r="K552"/>
      <c r="M552" s="4"/>
      <c r="W552" t="str">
        <f t="shared" si="16"/>
        <v/>
      </c>
      <c r="X552" t="str">
        <f t="shared" si="17"/>
        <v/>
      </c>
    </row>
    <row r="553" spans="2:24">
      <c r="B553" s="160"/>
      <c r="C553" s="161"/>
      <c r="D553" s="162"/>
      <c r="E553" s="163"/>
      <c r="F553" s="164"/>
      <c r="G553" s="165"/>
      <c r="H553" s="166"/>
      <c r="I553" s="167"/>
      <c r="J553" s="161"/>
      <c r="K553"/>
      <c r="M553" s="4"/>
      <c r="W553" t="str">
        <f t="shared" si="16"/>
        <v/>
      </c>
      <c r="X553" t="str">
        <f t="shared" si="17"/>
        <v/>
      </c>
    </row>
    <row r="554" spans="2:24">
      <c r="B554" s="160"/>
      <c r="C554" s="161"/>
      <c r="D554" s="162"/>
      <c r="E554" s="163"/>
      <c r="F554" s="164"/>
      <c r="G554" s="165"/>
      <c r="H554" s="166"/>
      <c r="I554" s="167"/>
      <c r="J554" s="161"/>
      <c r="K554"/>
      <c r="M554" s="4"/>
      <c r="W554" t="str">
        <f t="shared" si="16"/>
        <v/>
      </c>
      <c r="X554" t="str">
        <f t="shared" si="17"/>
        <v/>
      </c>
    </row>
    <row r="555" spans="2:24">
      <c r="B555" s="160"/>
      <c r="C555" s="161"/>
      <c r="D555" s="162"/>
      <c r="E555" s="163"/>
      <c r="F555" s="164"/>
      <c r="G555" s="165"/>
      <c r="H555" s="166"/>
      <c r="I555" s="167"/>
      <c r="J555" s="161"/>
      <c r="K555"/>
      <c r="M555" s="4"/>
      <c r="W555" t="str">
        <f t="shared" si="16"/>
        <v/>
      </c>
      <c r="X555" t="str">
        <f t="shared" si="17"/>
        <v/>
      </c>
    </row>
    <row r="556" spans="2:24">
      <c r="B556" s="160"/>
      <c r="C556" s="161"/>
      <c r="D556" s="162"/>
      <c r="E556" s="163"/>
      <c r="F556" s="164"/>
      <c r="G556" s="165"/>
      <c r="H556" s="166"/>
      <c r="I556" s="167"/>
      <c r="J556" s="161"/>
      <c r="K556"/>
      <c r="M556" s="4"/>
      <c r="W556" t="str">
        <f t="shared" si="16"/>
        <v/>
      </c>
      <c r="X556" t="str">
        <f t="shared" si="17"/>
        <v/>
      </c>
    </row>
    <row r="557" spans="2:24">
      <c r="B557" s="160"/>
      <c r="C557" s="161"/>
      <c r="D557" s="162"/>
      <c r="E557" s="163"/>
      <c r="F557" s="164"/>
      <c r="G557" s="165"/>
      <c r="H557" s="166"/>
      <c r="I557" s="167"/>
      <c r="J557" s="161"/>
      <c r="K557"/>
      <c r="M557" s="4"/>
      <c r="W557" t="str">
        <f t="shared" si="16"/>
        <v/>
      </c>
      <c r="X557" t="str">
        <f t="shared" si="17"/>
        <v/>
      </c>
    </row>
    <row r="558" spans="2:24">
      <c r="B558" s="160"/>
      <c r="C558" s="161"/>
      <c r="D558" s="162"/>
      <c r="E558" s="163"/>
      <c r="F558" s="164"/>
      <c r="G558" s="165"/>
      <c r="H558" s="166"/>
      <c r="I558" s="167"/>
      <c r="J558" s="161"/>
      <c r="K558"/>
      <c r="M558" s="4"/>
      <c r="W558" t="str">
        <f t="shared" si="16"/>
        <v/>
      </c>
      <c r="X558" t="str">
        <f t="shared" si="17"/>
        <v/>
      </c>
    </row>
    <row r="559" spans="2:24">
      <c r="B559" s="160"/>
      <c r="C559" s="161"/>
      <c r="D559" s="162"/>
      <c r="E559" s="163"/>
      <c r="F559" s="164"/>
      <c r="G559" s="165"/>
      <c r="H559" s="166"/>
      <c r="I559" s="167"/>
      <c r="J559" s="161"/>
      <c r="K559"/>
      <c r="M559" s="4"/>
      <c r="W559" t="str">
        <f t="shared" si="16"/>
        <v/>
      </c>
      <c r="X559" t="str">
        <f t="shared" si="17"/>
        <v/>
      </c>
    </row>
    <row r="560" spans="2:24">
      <c r="B560" s="160"/>
      <c r="C560" s="161"/>
      <c r="D560" s="162"/>
      <c r="E560" s="163"/>
      <c r="F560" s="164"/>
      <c r="G560" s="165"/>
      <c r="H560" s="166"/>
      <c r="I560" s="167"/>
      <c r="J560" s="161"/>
      <c r="K560"/>
      <c r="M560" s="4"/>
      <c r="W560" t="str">
        <f t="shared" si="16"/>
        <v/>
      </c>
      <c r="X560" t="str">
        <f t="shared" si="17"/>
        <v/>
      </c>
    </row>
    <row r="561" spans="2:24">
      <c r="B561" s="160"/>
      <c r="C561" s="161"/>
      <c r="D561" s="162"/>
      <c r="E561" s="163"/>
      <c r="F561" s="164"/>
      <c r="G561" s="165"/>
      <c r="H561" s="166"/>
      <c r="I561" s="167"/>
      <c r="J561" s="161"/>
      <c r="K561"/>
      <c r="M561" s="4"/>
      <c r="W561" t="str">
        <f t="shared" si="16"/>
        <v/>
      </c>
      <c r="X561" t="str">
        <f t="shared" si="17"/>
        <v/>
      </c>
    </row>
    <row r="562" spans="2:24">
      <c r="B562" s="160"/>
      <c r="C562" s="161"/>
      <c r="D562" s="162"/>
      <c r="E562" s="163"/>
      <c r="F562" s="164"/>
      <c r="G562" s="165"/>
      <c r="H562" s="166"/>
      <c r="I562" s="167"/>
      <c r="J562" s="161"/>
      <c r="K562"/>
      <c r="M562" s="4"/>
      <c r="W562" t="str">
        <f t="shared" si="16"/>
        <v/>
      </c>
      <c r="X562" t="str">
        <f t="shared" si="17"/>
        <v/>
      </c>
    </row>
    <row r="563" spans="2:24">
      <c r="B563" s="160"/>
      <c r="C563" s="161"/>
      <c r="D563" s="162"/>
      <c r="E563" s="163"/>
      <c r="F563" s="164"/>
      <c r="G563" s="165"/>
      <c r="H563" s="166"/>
      <c r="I563" s="167"/>
      <c r="J563" s="161"/>
      <c r="K563"/>
      <c r="M563" s="4"/>
      <c r="W563" t="str">
        <f t="shared" si="16"/>
        <v/>
      </c>
      <c r="X563" t="str">
        <f t="shared" si="17"/>
        <v/>
      </c>
    </row>
    <row r="564" spans="2:24">
      <c r="B564" s="160"/>
      <c r="C564" s="161"/>
      <c r="D564" s="162"/>
      <c r="E564" s="163"/>
      <c r="F564" s="164"/>
      <c r="G564" s="165"/>
      <c r="H564" s="166"/>
      <c r="I564" s="167"/>
      <c r="J564" s="161"/>
      <c r="K564"/>
      <c r="M564" s="4"/>
      <c r="W564" t="str">
        <f t="shared" si="16"/>
        <v/>
      </c>
      <c r="X564" t="str">
        <f t="shared" si="17"/>
        <v/>
      </c>
    </row>
    <row r="565" spans="2:24">
      <c r="B565" s="160"/>
      <c r="C565" s="161"/>
      <c r="D565" s="162"/>
      <c r="E565" s="163"/>
      <c r="F565" s="164"/>
      <c r="G565" s="165"/>
      <c r="H565" s="166"/>
      <c r="I565" s="167"/>
      <c r="J565" s="161"/>
      <c r="K565"/>
      <c r="M565" s="4"/>
      <c r="W565" t="str">
        <f t="shared" si="16"/>
        <v/>
      </c>
      <c r="X565" t="str">
        <f t="shared" si="17"/>
        <v/>
      </c>
    </row>
    <row r="566" spans="2:24">
      <c r="B566" s="160"/>
      <c r="C566" s="161"/>
      <c r="D566" s="162"/>
      <c r="E566" s="163"/>
      <c r="F566" s="164"/>
      <c r="G566" s="165"/>
      <c r="H566" s="166"/>
      <c r="I566" s="167"/>
      <c r="J566" s="161"/>
      <c r="K566"/>
      <c r="M566" s="4"/>
      <c r="W566" t="str">
        <f t="shared" si="16"/>
        <v/>
      </c>
      <c r="X566" t="str">
        <f t="shared" si="17"/>
        <v/>
      </c>
    </row>
    <row r="567" spans="2:24">
      <c r="B567" s="160"/>
      <c r="C567" s="161"/>
      <c r="D567" s="162"/>
      <c r="E567" s="163"/>
      <c r="F567" s="164"/>
      <c r="G567" s="165"/>
      <c r="H567" s="166"/>
      <c r="I567" s="167"/>
      <c r="J567" s="161"/>
      <c r="K567"/>
      <c r="M567" s="4"/>
      <c r="W567" t="str">
        <f t="shared" si="16"/>
        <v/>
      </c>
      <c r="X567" t="str">
        <f t="shared" si="17"/>
        <v/>
      </c>
    </row>
    <row r="568" spans="2:24">
      <c r="B568" s="160"/>
      <c r="C568" s="161"/>
      <c r="D568" s="162"/>
      <c r="E568" s="163"/>
      <c r="F568" s="164"/>
      <c r="G568" s="165"/>
      <c r="H568" s="166"/>
      <c r="I568" s="167"/>
      <c r="J568" s="161"/>
      <c r="K568"/>
      <c r="M568" s="4"/>
      <c r="W568" t="str">
        <f t="shared" si="16"/>
        <v/>
      </c>
      <c r="X568" t="str">
        <f t="shared" si="17"/>
        <v/>
      </c>
    </row>
    <row r="569" spans="2:24">
      <c r="B569" s="160"/>
      <c r="C569" s="161"/>
      <c r="D569" s="162"/>
      <c r="E569" s="163"/>
      <c r="F569" s="164"/>
      <c r="G569" s="165"/>
      <c r="H569" s="166"/>
      <c r="I569" s="167"/>
      <c r="J569" s="161"/>
      <c r="K569"/>
      <c r="M569" s="4"/>
      <c r="W569" t="str">
        <f t="shared" si="16"/>
        <v/>
      </c>
      <c r="X569" t="str">
        <f t="shared" si="17"/>
        <v/>
      </c>
    </row>
    <row r="570" spans="2:24">
      <c r="B570" s="160"/>
      <c r="C570" s="161"/>
      <c r="D570" s="162"/>
      <c r="E570" s="163"/>
      <c r="F570" s="164"/>
      <c r="G570" s="165"/>
      <c r="H570" s="166"/>
      <c r="I570" s="167"/>
      <c r="J570" s="161"/>
      <c r="K570"/>
      <c r="M570" s="4"/>
      <c r="W570" t="str">
        <f t="shared" si="16"/>
        <v/>
      </c>
      <c r="X570" t="str">
        <f t="shared" si="17"/>
        <v/>
      </c>
    </row>
    <row r="571" spans="2:24">
      <c r="B571" s="160"/>
      <c r="C571" s="161"/>
      <c r="D571" s="162"/>
      <c r="E571" s="163"/>
      <c r="F571" s="164"/>
      <c r="G571" s="165"/>
      <c r="H571" s="166"/>
      <c r="I571" s="167"/>
      <c r="J571" s="161"/>
      <c r="K571"/>
      <c r="M571" s="4"/>
      <c r="W571" t="str">
        <f t="shared" si="16"/>
        <v/>
      </c>
      <c r="X571" t="str">
        <f t="shared" si="17"/>
        <v/>
      </c>
    </row>
    <row r="572" spans="2:24">
      <c r="B572" s="160"/>
      <c r="C572" s="161"/>
      <c r="D572" s="162"/>
      <c r="E572" s="163"/>
      <c r="F572" s="164"/>
      <c r="G572" s="165"/>
      <c r="H572" s="166"/>
      <c r="I572" s="167"/>
      <c r="J572" s="161"/>
      <c r="K572"/>
      <c r="M572" s="4"/>
      <c r="W572" t="str">
        <f t="shared" si="16"/>
        <v/>
      </c>
      <c r="X572" t="str">
        <f t="shared" si="17"/>
        <v/>
      </c>
    </row>
    <row r="573" spans="2:24">
      <c r="B573" s="160"/>
      <c r="C573" s="161"/>
      <c r="D573" s="162"/>
      <c r="E573" s="163"/>
      <c r="F573" s="164"/>
      <c r="G573" s="165"/>
      <c r="H573" s="166"/>
      <c r="I573" s="167"/>
      <c r="J573" s="161"/>
      <c r="K573"/>
      <c r="M573" s="4"/>
      <c r="W573" t="str">
        <f t="shared" si="16"/>
        <v/>
      </c>
      <c r="X573" t="str">
        <f t="shared" si="17"/>
        <v/>
      </c>
    </row>
    <row r="574" spans="2:24">
      <c r="B574" s="160"/>
      <c r="C574" s="161"/>
      <c r="D574" s="162"/>
      <c r="E574" s="163"/>
      <c r="F574" s="164"/>
      <c r="G574" s="165"/>
      <c r="H574" s="166"/>
      <c r="I574" s="167"/>
      <c r="J574" s="161"/>
      <c r="K574"/>
      <c r="M574" s="4"/>
      <c r="W574" t="str">
        <f t="shared" si="16"/>
        <v/>
      </c>
      <c r="X574" t="str">
        <f t="shared" si="17"/>
        <v/>
      </c>
    </row>
    <row r="575" spans="2:24">
      <c r="B575" s="160"/>
      <c r="C575" s="161"/>
      <c r="D575" s="162"/>
      <c r="E575" s="163"/>
      <c r="F575" s="164"/>
      <c r="G575" s="165"/>
      <c r="H575" s="166"/>
      <c r="I575" s="167"/>
      <c r="J575" s="161"/>
      <c r="K575"/>
      <c r="M575" s="4"/>
      <c r="W575" t="str">
        <f t="shared" si="16"/>
        <v/>
      </c>
      <c r="X575" t="str">
        <f t="shared" si="17"/>
        <v/>
      </c>
    </row>
    <row r="576" spans="2:24">
      <c r="B576" s="160"/>
      <c r="C576" s="161"/>
      <c r="D576" s="162"/>
      <c r="E576" s="163"/>
      <c r="F576" s="164"/>
      <c r="G576" s="165"/>
      <c r="H576" s="166"/>
      <c r="I576" s="167"/>
      <c r="J576" s="161"/>
      <c r="K576"/>
      <c r="M576" s="4"/>
      <c r="W576" t="str">
        <f t="shared" si="16"/>
        <v/>
      </c>
      <c r="X576" t="str">
        <f t="shared" si="17"/>
        <v/>
      </c>
    </row>
    <row r="577" spans="2:24">
      <c r="B577" s="160"/>
      <c r="C577" s="161"/>
      <c r="D577" s="162"/>
      <c r="E577" s="163"/>
      <c r="F577" s="164"/>
      <c r="G577" s="165"/>
      <c r="H577" s="166"/>
      <c r="I577" s="167"/>
      <c r="J577" s="161"/>
      <c r="K577"/>
      <c r="M577" s="4"/>
      <c r="W577" t="str">
        <f t="shared" si="16"/>
        <v/>
      </c>
      <c r="X577" t="str">
        <f t="shared" si="17"/>
        <v/>
      </c>
    </row>
    <row r="578" spans="2:24">
      <c r="B578" s="160"/>
      <c r="C578" s="161"/>
      <c r="D578" s="162"/>
      <c r="E578" s="163"/>
      <c r="F578" s="164"/>
      <c r="G578" s="165"/>
      <c r="H578" s="166"/>
      <c r="I578" s="167"/>
      <c r="J578" s="161"/>
      <c r="K578"/>
      <c r="M578" s="4"/>
      <c r="W578" t="str">
        <f t="shared" si="16"/>
        <v/>
      </c>
      <c r="X578" t="str">
        <f t="shared" si="17"/>
        <v/>
      </c>
    </row>
    <row r="579" spans="2:24">
      <c r="B579" s="160"/>
      <c r="C579" s="161"/>
      <c r="D579" s="162"/>
      <c r="E579" s="163"/>
      <c r="F579" s="164"/>
      <c r="G579" s="165"/>
      <c r="H579" s="166"/>
      <c r="I579" s="167"/>
      <c r="J579" s="161"/>
      <c r="K579"/>
      <c r="M579" s="4"/>
      <c r="W579" t="str">
        <f t="shared" si="16"/>
        <v/>
      </c>
      <c r="X579" t="str">
        <f t="shared" si="17"/>
        <v/>
      </c>
    </row>
    <row r="580" spans="2:24">
      <c r="B580" s="160"/>
      <c r="C580" s="161"/>
      <c r="D580" s="162"/>
      <c r="E580" s="163"/>
      <c r="F580" s="164"/>
      <c r="G580" s="165"/>
      <c r="H580" s="166"/>
      <c r="I580" s="167"/>
      <c r="J580" s="161"/>
      <c r="K580"/>
      <c r="M580" s="4"/>
      <c r="W580" t="str">
        <f t="shared" si="16"/>
        <v/>
      </c>
      <c r="X580" t="str">
        <f t="shared" si="17"/>
        <v/>
      </c>
    </row>
    <row r="581" spans="2:24">
      <c r="B581" s="160"/>
      <c r="C581" s="161"/>
      <c r="D581" s="162"/>
      <c r="E581" s="163"/>
      <c r="F581" s="164"/>
      <c r="G581" s="165"/>
      <c r="H581" s="166"/>
      <c r="I581" s="167"/>
      <c r="J581" s="161"/>
      <c r="K581"/>
      <c r="M581" s="4"/>
      <c r="W581" t="str">
        <f t="shared" si="16"/>
        <v/>
      </c>
      <c r="X581" t="str">
        <f t="shared" si="17"/>
        <v/>
      </c>
    </row>
    <row r="582" spans="2:24">
      <c r="B582" s="160"/>
      <c r="C582" s="161"/>
      <c r="D582" s="162"/>
      <c r="E582" s="163"/>
      <c r="F582" s="164"/>
      <c r="G582" s="165"/>
      <c r="H582" s="166"/>
      <c r="I582" s="167"/>
      <c r="J582" s="161"/>
      <c r="K582"/>
      <c r="M582" s="4"/>
      <c r="W582" t="str">
        <f t="shared" si="16"/>
        <v/>
      </c>
      <c r="X582" t="str">
        <f t="shared" si="17"/>
        <v/>
      </c>
    </row>
    <row r="583" spans="2:24">
      <c r="B583" s="160"/>
      <c r="C583" s="161"/>
      <c r="D583" s="162"/>
      <c r="E583" s="163"/>
      <c r="F583" s="164"/>
      <c r="G583" s="165"/>
      <c r="H583" s="166"/>
      <c r="I583" s="167"/>
      <c r="J583" s="161"/>
      <c r="K583"/>
      <c r="M583" s="4"/>
      <c r="W583" t="str">
        <f t="shared" si="16"/>
        <v/>
      </c>
      <c r="X583" t="str">
        <f t="shared" si="17"/>
        <v/>
      </c>
    </row>
    <row r="584" spans="2:24">
      <c r="B584" s="160"/>
      <c r="C584" s="161"/>
      <c r="D584" s="162"/>
      <c r="E584" s="163"/>
      <c r="F584" s="164"/>
      <c r="G584" s="165"/>
      <c r="H584" s="166"/>
      <c r="I584" s="167"/>
      <c r="J584" s="161"/>
      <c r="K584"/>
      <c r="M584" s="4"/>
      <c r="W584" t="str">
        <f t="shared" ref="W584:W647" si="18">IF(E584=0,"",IF(E584&gt;F584,E584-F584,""))</f>
        <v/>
      </c>
      <c r="X584" t="str">
        <f t="shared" ref="X584:X647" si="19">IF(G584=0,"",IF(G584&gt;H584,G584-H584,""))</f>
        <v/>
      </c>
    </row>
    <row r="585" spans="2:24">
      <c r="B585" s="160"/>
      <c r="C585" s="161"/>
      <c r="D585" s="162"/>
      <c r="E585" s="163"/>
      <c r="F585" s="164"/>
      <c r="G585" s="165"/>
      <c r="H585" s="166"/>
      <c r="I585" s="167"/>
      <c r="J585" s="161"/>
      <c r="K585"/>
      <c r="M585" s="4"/>
      <c r="W585" t="str">
        <f t="shared" si="18"/>
        <v/>
      </c>
      <c r="X585" t="str">
        <f t="shared" si="19"/>
        <v/>
      </c>
    </row>
    <row r="586" spans="2:24">
      <c r="B586" s="160"/>
      <c r="C586" s="161"/>
      <c r="D586" s="162"/>
      <c r="E586" s="163"/>
      <c r="F586" s="164"/>
      <c r="G586" s="165"/>
      <c r="H586" s="166"/>
      <c r="I586" s="167"/>
      <c r="J586" s="161"/>
      <c r="K586"/>
      <c r="M586" s="4"/>
      <c r="W586" t="str">
        <f t="shared" si="18"/>
        <v/>
      </c>
      <c r="X586" t="str">
        <f t="shared" si="19"/>
        <v/>
      </c>
    </row>
    <row r="587" spans="2:24">
      <c r="B587" s="160"/>
      <c r="C587" s="161"/>
      <c r="D587" s="162"/>
      <c r="E587" s="163"/>
      <c r="F587" s="164"/>
      <c r="G587" s="165"/>
      <c r="H587" s="166"/>
      <c r="I587" s="167"/>
      <c r="J587" s="161"/>
      <c r="K587"/>
      <c r="M587" s="4"/>
      <c r="W587" t="str">
        <f t="shared" si="18"/>
        <v/>
      </c>
      <c r="X587" t="str">
        <f t="shared" si="19"/>
        <v/>
      </c>
    </row>
    <row r="588" spans="2:24">
      <c r="B588" s="160"/>
      <c r="C588" s="161"/>
      <c r="D588" s="162"/>
      <c r="E588" s="163"/>
      <c r="F588" s="164"/>
      <c r="G588" s="165"/>
      <c r="H588" s="166"/>
      <c r="I588" s="167"/>
      <c r="J588" s="161"/>
      <c r="K588"/>
      <c r="M588" s="4"/>
      <c r="W588" t="str">
        <f t="shared" si="18"/>
        <v/>
      </c>
      <c r="X588" t="str">
        <f t="shared" si="19"/>
        <v/>
      </c>
    </row>
    <row r="589" spans="2:24">
      <c r="B589" s="160"/>
      <c r="C589" s="161"/>
      <c r="D589" s="162"/>
      <c r="E589" s="163"/>
      <c r="F589" s="164"/>
      <c r="G589" s="165"/>
      <c r="H589" s="166"/>
      <c r="I589" s="167"/>
      <c r="J589" s="161"/>
      <c r="K589"/>
      <c r="M589" s="4"/>
      <c r="W589" t="str">
        <f t="shared" si="18"/>
        <v/>
      </c>
      <c r="X589" t="str">
        <f t="shared" si="19"/>
        <v/>
      </c>
    </row>
    <row r="590" spans="2:24">
      <c r="B590" s="160"/>
      <c r="C590" s="161"/>
      <c r="D590" s="162"/>
      <c r="E590" s="163"/>
      <c r="F590" s="164"/>
      <c r="G590" s="165"/>
      <c r="H590" s="166"/>
      <c r="I590" s="167"/>
      <c r="J590" s="161"/>
      <c r="K590"/>
      <c r="M590" s="4"/>
      <c r="W590" t="str">
        <f t="shared" si="18"/>
        <v/>
      </c>
      <c r="X590" t="str">
        <f t="shared" si="19"/>
        <v/>
      </c>
    </row>
    <row r="591" spans="2:24">
      <c r="B591" s="160"/>
      <c r="C591" s="161"/>
      <c r="D591" s="162"/>
      <c r="E591" s="163"/>
      <c r="F591" s="164"/>
      <c r="G591" s="165"/>
      <c r="H591" s="166"/>
      <c r="I591" s="167"/>
      <c r="J591" s="161"/>
      <c r="K591"/>
      <c r="M591" s="4"/>
      <c r="W591" t="str">
        <f t="shared" si="18"/>
        <v/>
      </c>
      <c r="X591" t="str">
        <f t="shared" si="19"/>
        <v/>
      </c>
    </row>
    <row r="592" spans="2:24">
      <c r="B592" s="160"/>
      <c r="C592" s="161"/>
      <c r="D592" s="162"/>
      <c r="E592" s="163"/>
      <c r="F592" s="164"/>
      <c r="G592" s="165"/>
      <c r="H592" s="166"/>
      <c r="I592" s="167"/>
      <c r="J592" s="161"/>
      <c r="K592"/>
      <c r="M592" s="4"/>
      <c r="W592" t="str">
        <f t="shared" si="18"/>
        <v/>
      </c>
      <c r="X592" t="str">
        <f t="shared" si="19"/>
        <v/>
      </c>
    </row>
    <row r="593" spans="2:24">
      <c r="B593" s="160"/>
      <c r="C593" s="161"/>
      <c r="D593" s="162"/>
      <c r="E593" s="163"/>
      <c r="F593" s="164"/>
      <c r="G593" s="165"/>
      <c r="H593" s="166"/>
      <c r="I593" s="167"/>
      <c r="J593" s="161"/>
      <c r="K593"/>
      <c r="M593" s="4"/>
      <c r="W593" t="str">
        <f t="shared" si="18"/>
        <v/>
      </c>
      <c r="X593" t="str">
        <f t="shared" si="19"/>
        <v/>
      </c>
    </row>
    <row r="594" spans="2:24">
      <c r="B594" s="160"/>
      <c r="C594" s="161"/>
      <c r="D594" s="162"/>
      <c r="E594" s="163"/>
      <c r="F594" s="164"/>
      <c r="G594" s="165"/>
      <c r="H594" s="166"/>
      <c r="I594" s="167"/>
      <c r="J594" s="161"/>
      <c r="K594"/>
      <c r="M594" s="4"/>
      <c r="W594" t="str">
        <f t="shared" si="18"/>
        <v/>
      </c>
      <c r="X594" t="str">
        <f t="shared" si="19"/>
        <v/>
      </c>
    </row>
    <row r="595" spans="2:24">
      <c r="B595" s="160"/>
      <c r="C595" s="161"/>
      <c r="D595" s="162"/>
      <c r="E595" s="163"/>
      <c r="F595" s="164"/>
      <c r="G595" s="165"/>
      <c r="H595" s="166"/>
      <c r="I595" s="167"/>
      <c r="J595" s="161"/>
      <c r="K595"/>
      <c r="M595" s="4"/>
      <c r="W595" t="str">
        <f t="shared" si="18"/>
        <v/>
      </c>
      <c r="X595" t="str">
        <f t="shared" si="19"/>
        <v/>
      </c>
    </row>
    <row r="596" spans="2:24">
      <c r="B596" s="160"/>
      <c r="C596" s="161"/>
      <c r="D596" s="162"/>
      <c r="E596" s="163"/>
      <c r="F596" s="164"/>
      <c r="G596" s="165"/>
      <c r="H596" s="166"/>
      <c r="I596" s="167"/>
      <c r="J596" s="161"/>
      <c r="K596"/>
      <c r="M596" s="4"/>
      <c r="W596" t="str">
        <f t="shared" si="18"/>
        <v/>
      </c>
      <c r="X596" t="str">
        <f t="shared" si="19"/>
        <v/>
      </c>
    </row>
    <row r="597" spans="2:24">
      <c r="B597" s="160"/>
      <c r="C597" s="161"/>
      <c r="D597" s="162"/>
      <c r="E597" s="163"/>
      <c r="F597" s="164"/>
      <c r="G597" s="165"/>
      <c r="H597" s="166"/>
      <c r="I597" s="167"/>
      <c r="J597" s="161"/>
      <c r="K597"/>
      <c r="M597" s="4"/>
      <c r="W597" t="str">
        <f t="shared" si="18"/>
        <v/>
      </c>
      <c r="X597" t="str">
        <f t="shared" si="19"/>
        <v/>
      </c>
    </row>
    <row r="598" spans="2:24">
      <c r="B598" s="160"/>
      <c r="C598" s="161"/>
      <c r="D598" s="162"/>
      <c r="E598" s="163"/>
      <c r="F598" s="164"/>
      <c r="G598" s="165"/>
      <c r="H598" s="166"/>
      <c r="I598" s="167"/>
      <c r="J598" s="161"/>
      <c r="K598"/>
      <c r="M598" s="4"/>
      <c r="W598" t="str">
        <f t="shared" si="18"/>
        <v/>
      </c>
      <c r="X598" t="str">
        <f t="shared" si="19"/>
        <v/>
      </c>
    </row>
    <row r="599" spans="2:24">
      <c r="B599" s="160"/>
      <c r="C599" s="161"/>
      <c r="D599" s="162"/>
      <c r="E599" s="163"/>
      <c r="F599" s="164"/>
      <c r="G599" s="165"/>
      <c r="H599" s="166"/>
      <c r="I599" s="167"/>
      <c r="J599" s="161"/>
      <c r="K599"/>
      <c r="M599" s="4"/>
      <c r="W599" t="str">
        <f t="shared" si="18"/>
        <v/>
      </c>
      <c r="X599" t="str">
        <f t="shared" si="19"/>
        <v/>
      </c>
    </row>
    <row r="600" spans="2:24">
      <c r="B600" s="160"/>
      <c r="C600" s="161"/>
      <c r="D600" s="162"/>
      <c r="E600" s="163"/>
      <c r="F600" s="164"/>
      <c r="G600" s="165"/>
      <c r="H600" s="166"/>
      <c r="I600" s="167"/>
      <c r="J600" s="161"/>
      <c r="K600"/>
      <c r="M600" s="4"/>
      <c r="W600" t="str">
        <f t="shared" si="18"/>
        <v/>
      </c>
      <c r="X600" t="str">
        <f t="shared" si="19"/>
        <v/>
      </c>
    </row>
    <row r="601" spans="2:24">
      <c r="B601" s="160"/>
      <c r="C601" s="161"/>
      <c r="D601" s="162"/>
      <c r="E601" s="163"/>
      <c r="F601" s="164"/>
      <c r="G601" s="165"/>
      <c r="H601" s="166"/>
      <c r="I601" s="167"/>
      <c r="J601" s="161"/>
      <c r="K601"/>
      <c r="M601" s="4"/>
      <c r="W601" t="str">
        <f t="shared" si="18"/>
        <v/>
      </c>
      <c r="X601" t="str">
        <f t="shared" si="19"/>
        <v/>
      </c>
    </row>
    <row r="602" spans="2:24">
      <c r="B602" s="160"/>
      <c r="C602" s="161"/>
      <c r="D602" s="162"/>
      <c r="E602" s="163"/>
      <c r="F602" s="164"/>
      <c r="G602" s="165"/>
      <c r="H602" s="166"/>
      <c r="I602" s="167"/>
      <c r="J602" s="161"/>
      <c r="K602"/>
      <c r="M602" s="4"/>
      <c r="W602" t="str">
        <f t="shared" si="18"/>
        <v/>
      </c>
      <c r="X602" t="str">
        <f t="shared" si="19"/>
        <v/>
      </c>
    </row>
    <row r="603" spans="2:24">
      <c r="B603" s="160"/>
      <c r="C603" s="161"/>
      <c r="D603" s="162"/>
      <c r="E603" s="163"/>
      <c r="F603" s="164"/>
      <c r="G603" s="165"/>
      <c r="H603" s="166"/>
      <c r="I603" s="167"/>
      <c r="J603" s="161"/>
      <c r="K603"/>
      <c r="M603" s="4"/>
      <c r="W603" t="str">
        <f t="shared" si="18"/>
        <v/>
      </c>
      <c r="X603" t="str">
        <f t="shared" si="19"/>
        <v/>
      </c>
    </row>
    <row r="604" spans="2:24">
      <c r="B604" s="160"/>
      <c r="C604" s="161"/>
      <c r="D604" s="162"/>
      <c r="E604" s="163"/>
      <c r="F604" s="164"/>
      <c r="G604" s="165"/>
      <c r="H604" s="166"/>
      <c r="I604" s="167"/>
      <c r="J604" s="161"/>
      <c r="K604"/>
      <c r="M604" s="4"/>
      <c r="W604" t="str">
        <f t="shared" si="18"/>
        <v/>
      </c>
      <c r="X604" t="str">
        <f t="shared" si="19"/>
        <v/>
      </c>
    </row>
    <row r="605" spans="2:24">
      <c r="B605" s="160"/>
      <c r="C605" s="161"/>
      <c r="D605" s="162"/>
      <c r="E605" s="163"/>
      <c r="F605" s="164"/>
      <c r="G605" s="165"/>
      <c r="H605" s="166"/>
      <c r="I605" s="167"/>
      <c r="J605" s="161"/>
      <c r="K605"/>
      <c r="M605" s="4"/>
      <c r="W605" t="str">
        <f t="shared" si="18"/>
        <v/>
      </c>
      <c r="X605" t="str">
        <f t="shared" si="19"/>
        <v/>
      </c>
    </row>
    <row r="606" spans="2:24">
      <c r="B606" s="160"/>
      <c r="C606" s="161"/>
      <c r="D606" s="162"/>
      <c r="E606" s="163"/>
      <c r="F606" s="164"/>
      <c r="G606" s="165"/>
      <c r="H606" s="166"/>
      <c r="I606" s="167"/>
      <c r="J606" s="161"/>
      <c r="K606"/>
      <c r="M606" s="4"/>
      <c r="W606" t="str">
        <f t="shared" si="18"/>
        <v/>
      </c>
      <c r="X606" t="str">
        <f t="shared" si="19"/>
        <v/>
      </c>
    </row>
    <row r="607" spans="2:24">
      <c r="B607" s="160"/>
      <c r="C607" s="161"/>
      <c r="D607" s="162"/>
      <c r="E607" s="163"/>
      <c r="F607" s="164"/>
      <c r="G607" s="165"/>
      <c r="H607" s="166"/>
      <c r="I607" s="167"/>
      <c r="J607" s="161"/>
      <c r="K607"/>
      <c r="M607" s="4"/>
      <c r="W607" t="str">
        <f t="shared" si="18"/>
        <v/>
      </c>
      <c r="X607" t="str">
        <f t="shared" si="19"/>
        <v/>
      </c>
    </row>
    <row r="608" spans="2:24">
      <c r="B608" s="160"/>
      <c r="C608" s="161"/>
      <c r="D608" s="162"/>
      <c r="E608" s="163"/>
      <c r="F608" s="164"/>
      <c r="G608" s="165"/>
      <c r="H608" s="166"/>
      <c r="I608" s="167"/>
      <c r="J608" s="161"/>
      <c r="K608"/>
      <c r="M608" s="4"/>
      <c r="W608" t="str">
        <f t="shared" si="18"/>
        <v/>
      </c>
      <c r="X608" t="str">
        <f t="shared" si="19"/>
        <v/>
      </c>
    </row>
    <row r="609" spans="2:24">
      <c r="B609" s="160"/>
      <c r="C609" s="161"/>
      <c r="D609" s="162"/>
      <c r="E609" s="163"/>
      <c r="F609" s="164"/>
      <c r="G609" s="165"/>
      <c r="H609" s="166"/>
      <c r="I609" s="167"/>
      <c r="J609" s="161"/>
      <c r="K609"/>
      <c r="M609" s="4"/>
      <c r="W609" t="str">
        <f t="shared" si="18"/>
        <v/>
      </c>
      <c r="X609" t="str">
        <f t="shared" si="19"/>
        <v/>
      </c>
    </row>
    <row r="610" spans="2:24">
      <c r="B610" s="160"/>
      <c r="C610" s="161"/>
      <c r="D610" s="162"/>
      <c r="E610" s="163"/>
      <c r="F610" s="164"/>
      <c r="G610" s="165"/>
      <c r="H610" s="166"/>
      <c r="I610" s="167"/>
      <c r="J610" s="161"/>
      <c r="K610"/>
      <c r="M610" s="4"/>
      <c r="W610" t="str">
        <f t="shared" si="18"/>
        <v/>
      </c>
      <c r="X610" t="str">
        <f t="shared" si="19"/>
        <v/>
      </c>
    </row>
    <row r="611" spans="2:24">
      <c r="B611" s="160"/>
      <c r="C611" s="161"/>
      <c r="D611" s="162"/>
      <c r="E611" s="163"/>
      <c r="F611" s="164"/>
      <c r="G611" s="165"/>
      <c r="H611" s="166"/>
      <c r="I611" s="167"/>
      <c r="J611" s="161"/>
      <c r="K611"/>
      <c r="M611" s="4"/>
      <c r="W611" t="str">
        <f t="shared" si="18"/>
        <v/>
      </c>
      <c r="X611" t="str">
        <f t="shared" si="19"/>
        <v/>
      </c>
    </row>
    <row r="612" spans="2:24">
      <c r="B612" s="160"/>
      <c r="C612" s="161"/>
      <c r="D612" s="162"/>
      <c r="E612" s="163"/>
      <c r="F612" s="164"/>
      <c r="G612" s="165"/>
      <c r="H612" s="166"/>
      <c r="I612" s="167"/>
      <c r="J612" s="161"/>
      <c r="K612"/>
      <c r="M612" s="4"/>
      <c r="W612" t="str">
        <f t="shared" si="18"/>
        <v/>
      </c>
      <c r="X612" t="str">
        <f t="shared" si="19"/>
        <v/>
      </c>
    </row>
    <row r="613" spans="2:24">
      <c r="B613" s="160"/>
      <c r="C613" s="161"/>
      <c r="D613" s="162"/>
      <c r="E613" s="163"/>
      <c r="F613" s="164"/>
      <c r="G613" s="165"/>
      <c r="H613" s="166"/>
      <c r="I613" s="167"/>
      <c r="J613" s="161"/>
      <c r="K613"/>
      <c r="M613" s="4"/>
      <c r="W613" t="str">
        <f t="shared" si="18"/>
        <v/>
      </c>
      <c r="X613" t="str">
        <f t="shared" si="19"/>
        <v/>
      </c>
    </row>
    <row r="614" spans="2:24">
      <c r="B614" s="160"/>
      <c r="C614" s="161"/>
      <c r="D614" s="162"/>
      <c r="E614" s="163"/>
      <c r="F614" s="164"/>
      <c r="G614" s="165"/>
      <c r="H614" s="166"/>
      <c r="I614" s="167"/>
      <c r="J614" s="161"/>
      <c r="K614"/>
      <c r="M614" s="4"/>
      <c r="W614" t="str">
        <f t="shared" si="18"/>
        <v/>
      </c>
      <c r="X614" t="str">
        <f t="shared" si="19"/>
        <v/>
      </c>
    </row>
    <row r="615" spans="2:24">
      <c r="B615" s="160"/>
      <c r="C615" s="161"/>
      <c r="D615" s="162"/>
      <c r="E615" s="163"/>
      <c r="F615" s="164"/>
      <c r="G615" s="165"/>
      <c r="H615" s="166"/>
      <c r="I615" s="167"/>
      <c r="J615" s="161"/>
      <c r="K615"/>
      <c r="M615" s="4"/>
      <c r="W615" t="str">
        <f t="shared" si="18"/>
        <v/>
      </c>
      <c r="X615" t="str">
        <f t="shared" si="19"/>
        <v/>
      </c>
    </row>
    <row r="616" spans="2:24">
      <c r="B616" s="160"/>
      <c r="C616" s="161"/>
      <c r="D616" s="162"/>
      <c r="E616" s="163"/>
      <c r="F616" s="164"/>
      <c r="G616" s="165"/>
      <c r="H616" s="166"/>
      <c r="I616" s="167"/>
      <c r="J616" s="161"/>
      <c r="K616"/>
      <c r="M616" s="4"/>
      <c r="W616" t="str">
        <f t="shared" si="18"/>
        <v/>
      </c>
      <c r="X616" t="str">
        <f t="shared" si="19"/>
        <v/>
      </c>
    </row>
    <row r="617" spans="2:24">
      <c r="B617" s="160"/>
      <c r="C617" s="161"/>
      <c r="D617" s="162"/>
      <c r="E617" s="163"/>
      <c r="F617" s="164"/>
      <c r="G617" s="165"/>
      <c r="H617" s="166"/>
      <c r="I617" s="167"/>
      <c r="J617" s="161"/>
      <c r="K617"/>
      <c r="M617" s="4"/>
      <c r="W617" t="str">
        <f t="shared" si="18"/>
        <v/>
      </c>
      <c r="X617" t="str">
        <f t="shared" si="19"/>
        <v/>
      </c>
    </row>
    <row r="618" spans="2:24">
      <c r="B618" s="160"/>
      <c r="C618" s="161"/>
      <c r="D618" s="162"/>
      <c r="E618" s="163"/>
      <c r="F618" s="164"/>
      <c r="G618" s="165"/>
      <c r="H618" s="166"/>
      <c r="I618" s="167"/>
      <c r="J618" s="161"/>
      <c r="K618"/>
      <c r="M618" s="4"/>
      <c r="W618" t="str">
        <f t="shared" si="18"/>
        <v/>
      </c>
      <c r="X618" t="str">
        <f t="shared" si="19"/>
        <v/>
      </c>
    </row>
    <row r="619" spans="2:24">
      <c r="B619" s="160"/>
      <c r="C619" s="161"/>
      <c r="D619" s="162"/>
      <c r="E619" s="163"/>
      <c r="F619" s="164"/>
      <c r="G619" s="165"/>
      <c r="H619" s="166"/>
      <c r="I619" s="167"/>
      <c r="J619" s="161"/>
      <c r="K619"/>
      <c r="M619" s="4"/>
      <c r="W619" t="str">
        <f t="shared" si="18"/>
        <v/>
      </c>
      <c r="X619" t="str">
        <f t="shared" si="19"/>
        <v/>
      </c>
    </row>
    <row r="620" spans="2:24">
      <c r="B620" s="160"/>
      <c r="C620" s="161"/>
      <c r="D620" s="162"/>
      <c r="E620" s="163"/>
      <c r="F620" s="164"/>
      <c r="G620" s="165"/>
      <c r="H620" s="166"/>
      <c r="I620" s="167"/>
      <c r="J620" s="161"/>
      <c r="K620"/>
      <c r="M620" s="4"/>
      <c r="W620" t="str">
        <f t="shared" si="18"/>
        <v/>
      </c>
      <c r="X620" t="str">
        <f t="shared" si="19"/>
        <v/>
      </c>
    </row>
    <row r="621" spans="2:24">
      <c r="B621" s="160"/>
      <c r="C621" s="161"/>
      <c r="D621" s="162"/>
      <c r="E621" s="163"/>
      <c r="F621" s="164"/>
      <c r="G621" s="165"/>
      <c r="H621" s="166"/>
      <c r="I621" s="167"/>
      <c r="J621" s="161"/>
      <c r="K621"/>
      <c r="M621" s="4"/>
      <c r="W621" t="str">
        <f t="shared" si="18"/>
        <v/>
      </c>
      <c r="X621" t="str">
        <f t="shared" si="19"/>
        <v/>
      </c>
    </row>
    <row r="622" spans="2:24">
      <c r="B622" s="160"/>
      <c r="C622" s="161"/>
      <c r="D622" s="162"/>
      <c r="E622" s="163"/>
      <c r="F622" s="164"/>
      <c r="G622" s="165"/>
      <c r="H622" s="166"/>
      <c r="I622" s="167"/>
      <c r="J622" s="161"/>
      <c r="K622"/>
      <c r="M622" s="4"/>
      <c r="W622" t="str">
        <f t="shared" si="18"/>
        <v/>
      </c>
      <c r="X622" t="str">
        <f t="shared" si="19"/>
        <v/>
      </c>
    </row>
    <row r="623" spans="2:24">
      <c r="B623" s="160"/>
      <c r="C623" s="161"/>
      <c r="D623" s="162"/>
      <c r="E623" s="163"/>
      <c r="F623" s="164"/>
      <c r="G623" s="165"/>
      <c r="H623" s="166"/>
      <c r="I623" s="167"/>
      <c r="J623" s="161"/>
      <c r="K623"/>
      <c r="M623" s="4"/>
      <c r="W623" t="str">
        <f t="shared" si="18"/>
        <v/>
      </c>
      <c r="X623" t="str">
        <f t="shared" si="19"/>
        <v/>
      </c>
    </row>
    <row r="624" spans="2:24">
      <c r="B624" s="160"/>
      <c r="C624" s="161"/>
      <c r="D624" s="162"/>
      <c r="E624" s="163"/>
      <c r="F624" s="164"/>
      <c r="G624" s="165"/>
      <c r="H624" s="166"/>
      <c r="I624" s="167"/>
      <c r="J624" s="161"/>
      <c r="K624"/>
      <c r="M624" s="4"/>
      <c r="W624" t="str">
        <f t="shared" si="18"/>
        <v/>
      </c>
      <c r="X624" t="str">
        <f t="shared" si="19"/>
        <v/>
      </c>
    </row>
    <row r="625" spans="2:24">
      <c r="B625" s="160"/>
      <c r="C625" s="161"/>
      <c r="D625" s="162"/>
      <c r="E625" s="163"/>
      <c r="F625" s="164"/>
      <c r="G625" s="165"/>
      <c r="H625" s="166"/>
      <c r="I625" s="167"/>
      <c r="J625" s="161"/>
      <c r="K625"/>
      <c r="M625" s="4"/>
      <c r="W625" t="str">
        <f t="shared" si="18"/>
        <v/>
      </c>
      <c r="X625" t="str">
        <f t="shared" si="19"/>
        <v/>
      </c>
    </row>
    <row r="626" spans="2:24">
      <c r="B626" s="160"/>
      <c r="C626" s="161"/>
      <c r="D626" s="162"/>
      <c r="E626" s="163"/>
      <c r="F626" s="164"/>
      <c r="G626" s="165"/>
      <c r="H626" s="166"/>
      <c r="I626" s="167"/>
      <c r="J626" s="161"/>
      <c r="K626"/>
      <c r="M626" s="4"/>
      <c r="W626" t="str">
        <f t="shared" si="18"/>
        <v/>
      </c>
      <c r="X626" t="str">
        <f t="shared" si="19"/>
        <v/>
      </c>
    </row>
    <row r="627" spans="2:24">
      <c r="B627" s="160"/>
      <c r="C627" s="161"/>
      <c r="D627" s="162"/>
      <c r="E627" s="163"/>
      <c r="F627" s="164"/>
      <c r="G627" s="165"/>
      <c r="H627" s="166"/>
      <c r="I627" s="167"/>
      <c r="J627" s="161"/>
      <c r="K627"/>
      <c r="M627" s="4"/>
      <c r="W627" t="str">
        <f t="shared" si="18"/>
        <v/>
      </c>
      <c r="X627" t="str">
        <f t="shared" si="19"/>
        <v/>
      </c>
    </row>
    <row r="628" spans="2:24">
      <c r="B628" s="160"/>
      <c r="C628" s="161"/>
      <c r="D628" s="162"/>
      <c r="E628" s="163"/>
      <c r="F628" s="164"/>
      <c r="G628" s="165"/>
      <c r="H628" s="166"/>
      <c r="I628" s="167"/>
      <c r="J628" s="161"/>
      <c r="K628"/>
      <c r="M628" s="4"/>
      <c r="W628" t="str">
        <f t="shared" si="18"/>
        <v/>
      </c>
      <c r="X628" t="str">
        <f t="shared" si="19"/>
        <v/>
      </c>
    </row>
    <row r="629" spans="2:24">
      <c r="B629" s="160"/>
      <c r="C629" s="161"/>
      <c r="D629" s="162"/>
      <c r="E629" s="163"/>
      <c r="F629" s="164"/>
      <c r="G629" s="165"/>
      <c r="H629" s="166"/>
      <c r="I629" s="167"/>
      <c r="J629" s="161"/>
      <c r="K629"/>
      <c r="M629" s="4"/>
      <c r="W629" t="str">
        <f t="shared" si="18"/>
        <v/>
      </c>
      <c r="X629" t="str">
        <f t="shared" si="19"/>
        <v/>
      </c>
    </row>
    <row r="630" spans="2:24">
      <c r="B630" s="160"/>
      <c r="C630" s="161"/>
      <c r="D630" s="162"/>
      <c r="E630" s="163"/>
      <c r="F630" s="164"/>
      <c r="G630" s="165"/>
      <c r="H630" s="166"/>
      <c r="I630" s="167"/>
      <c r="J630" s="161"/>
      <c r="K630"/>
      <c r="M630" s="4"/>
      <c r="W630" t="str">
        <f t="shared" si="18"/>
        <v/>
      </c>
      <c r="X630" t="str">
        <f t="shared" si="19"/>
        <v/>
      </c>
    </row>
    <row r="631" spans="2:24">
      <c r="B631" s="160"/>
      <c r="C631" s="161"/>
      <c r="D631" s="162"/>
      <c r="E631" s="163"/>
      <c r="F631" s="164"/>
      <c r="G631" s="165"/>
      <c r="H631" s="166"/>
      <c r="I631" s="167"/>
      <c r="J631" s="161"/>
      <c r="K631"/>
      <c r="M631" s="4"/>
      <c r="W631" t="str">
        <f t="shared" si="18"/>
        <v/>
      </c>
      <c r="X631" t="str">
        <f t="shared" si="19"/>
        <v/>
      </c>
    </row>
    <row r="632" spans="2:24">
      <c r="B632" s="160"/>
      <c r="C632" s="161"/>
      <c r="D632" s="162"/>
      <c r="E632" s="163"/>
      <c r="F632" s="164"/>
      <c r="G632" s="165"/>
      <c r="H632" s="166"/>
      <c r="I632" s="167"/>
      <c r="J632" s="161"/>
      <c r="K632"/>
      <c r="M632" s="4"/>
      <c r="W632" t="str">
        <f t="shared" si="18"/>
        <v/>
      </c>
      <c r="X632" t="str">
        <f t="shared" si="19"/>
        <v/>
      </c>
    </row>
    <row r="633" spans="2:24">
      <c r="B633" s="160"/>
      <c r="C633" s="161"/>
      <c r="D633" s="162"/>
      <c r="E633" s="163"/>
      <c r="F633" s="164"/>
      <c r="G633" s="165"/>
      <c r="H633" s="166"/>
      <c r="I633" s="167"/>
      <c r="J633" s="161"/>
      <c r="K633"/>
      <c r="M633" s="4"/>
      <c r="W633" t="str">
        <f t="shared" si="18"/>
        <v/>
      </c>
      <c r="X633" t="str">
        <f t="shared" si="19"/>
        <v/>
      </c>
    </row>
    <row r="634" spans="2:24">
      <c r="B634" s="160"/>
      <c r="C634" s="161"/>
      <c r="D634" s="162"/>
      <c r="E634" s="163"/>
      <c r="F634" s="164"/>
      <c r="G634" s="165"/>
      <c r="H634" s="166"/>
      <c r="I634" s="167"/>
      <c r="J634" s="161"/>
      <c r="K634"/>
      <c r="M634" s="4"/>
      <c r="W634" t="str">
        <f t="shared" si="18"/>
        <v/>
      </c>
      <c r="X634" t="str">
        <f t="shared" si="19"/>
        <v/>
      </c>
    </row>
    <row r="635" spans="2:24">
      <c r="B635" s="160"/>
      <c r="C635" s="161"/>
      <c r="D635" s="162"/>
      <c r="E635" s="163"/>
      <c r="F635" s="164"/>
      <c r="G635" s="165"/>
      <c r="H635" s="166"/>
      <c r="I635" s="167"/>
      <c r="J635" s="161"/>
      <c r="K635"/>
      <c r="M635" s="4"/>
      <c r="W635" t="str">
        <f t="shared" si="18"/>
        <v/>
      </c>
      <c r="X635" t="str">
        <f t="shared" si="19"/>
        <v/>
      </c>
    </row>
    <row r="636" spans="2:24">
      <c r="B636" s="160"/>
      <c r="C636" s="161"/>
      <c r="D636" s="162"/>
      <c r="E636" s="163"/>
      <c r="F636" s="164"/>
      <c r="G636" s="165"/>
      <c r="H636" s="166"/>
      <c r="I636" s="167"/>
      <c r="J636" s="161"/>
      <c r="K636"/>
      <c r="M636" s="4"/>
      <c r="W636" t="str">
        <f t="shared" si="18"/>
        <v/>
      </c>
      <c r="X636" t="str">
        <f t="shared" si="19"/>
        <v/>
      </c>
    </row>
    <row r="637" spans="2:24">
      <c r="B637" s="160"/>
      <c r="C637" s="161"/>
      <c r="D637" s="162"/>
      <c r="E637" s="163"/>
      <c r="F637" s="164"/>
      <c r="G637" s="165"/>
      <c r="H637" s="166"/>
      <c r="I637" s="167"/>
      <c r="J637" s="161"/>
      <c r="K637"/>
      <c r="M637" s="4"/>
      <c r="W637" t="str">
        <f t="shared" si="18"/>
        <v/>
      </c>
      <c r="X637" t="str">
        <f t="shared" si="19"/>
        <v/>
      </c>
    </row>
    <row r="638" spans="2:24">
      <c r="B638" s="160"/>
      <c r="C638" s="161"/>
      <c r="D638" s="162"/>
      <c r="E638" s="163"/>
      <c r="F638" s="164"/>
      <c r="G638" s="165"/>
      <c r="H638" s="166"/>
      <c r="I638" s="167"/>
      <c r="J638" s="161"/>
      <c r="K638"/>
      <c r="M638" s="4"/>
      <c r="W638" t="str">
        <f t="shared" si="18"/>
        <v/>
      </c>
      <c r="X638" t="str">
        <f t="shared" si="19"/>
        <v/>
      </c>
    </row>
    <row r="639" spans="2:24">
      <c r="B639" s="160"/>
      <c r="C639" s="161"/>
      <c r="D639" s="162"/>
      <c r="E639" s="163"/>
      <c r="F639" s="164"/>
      <c r="G639" s="165"/>
      <c r="H639" s="166"/>
      <c r="I639" s="167"/>
      <c r="J639" s="161"/>
      <c r="K639"/>
      <c r="M639" s="4"/>
      <c r="W639" t="str">
        <f t="shared" si="18"/>
        <v/>
      </c>
      <c r="X639" t="str">
        <f t="shared" si="19"/>
        <v/>
      </c>
    </row>
    <row r="640" spans="2:24">
      <c r="B640" s="160"/>
      <c r="C640" s="161"/>
      <c r="D640" s="162"/>
      <c r="E640" s="163"/>
      <c r="F640" s="164"/>
      <c r="G640" s="165"/>
      <c r="H640" s="166"/>
      <c r="I640" s="167"/>
      <c r="J640" s="161"/>
      <c r="K640"/>
      <c r="M640" s="4"/>
      <c r="W640" t="str">
        <f t="shared" si="18"/>
        <v/>
      </c>
      <c r="X640" t="str">
        <f t="shared" si="19"/>
        <v/>
      </c>
    </row>
    <row r="641" spans="2:24">
      <c r="B641" s="160"/>
      <c r="C641" s="161"/>
      <c r="D641" s="162"/>
      <c r="E641" s="163"/>
      <c r="F641" s="164"/>
      <c r="G641" s="165"/>
      <c r="H641" s="166"/>
      <c r="I641" s="167"/>
      <c r="J641" s="161"/>
      <c r="K641"/>
      <c r="M641" s="4"/>
      <c r="W641" t="str">
        <f t="shared" si="18"/>
        <v/>
      </c>
      <c r="X641" t="str">
        <f t="shared" si="19"/>
        <v/>
      </c>
    </row>
    <row r="642" spans="2:24">
      <c r="B642" s="160"/>
      <c r="C642" s="161"/>
      <c r="D642" s="162"/>
      <c r="E642" s="163"/>
      <c r="F642" s="164"/>
      <c r="G642" s="165"/>
      <c r="H642" s="166"/>
      <c r="I642" s="167"/>
      <c r="J642" s="161"/>
      <c r="K642"/>
      <c r="M642" s="4"/>
      <c r="W642" t="str">
        <f t="shared" si="18"/>
        <v/>
      </c>
      <c r="X642" t="str">
        <f t="shared" si="19"/>
        <v/>
      </c>
    </row>
    <row r="643" spans="2:24">
      <c r="B643" s="160"/>
      <c r="C643" s="161"/>
      <c r="D643" s="162"/>
      <c r="E643" s="163"/>
      <c r="F643" s="164"/>
      <c r="G643" s="165"/>
      <c r="H643" s="166"/>
      <c r="I643" s="167"/>
      <c r="J643" s="161"/>
      <c r="K643"/>
      <c r="M643" s="4"/>
      <c r="W643" t="str">
        <f t="shared" si="18"/>
        <v/>
      </c>
      <c r="X643" t="str">
        <f t="shared" si="19"/>
        <v/>
      </c>
    </row>
    <row r="644" spans="2:24">
      <c r="B644" s="160"/>
      <c r="C644" s="161"/>
      <c r="D644" s="162"/>
      <c r="E644" s="163"/>
      <c r="F644" s="164"/>
      <c r="G644" s="165"/>
      <c r="H644" s="166"/>
      <c r="I644" s="167"/>
      <c r="J644" s="161"/>
      <c r="K644"/>
      <c r="M644" s="4"/>
      <c r="W644" t="str">
        <f t="shared" si="18"/>
        <v/>
      </c>
      <c r="X644" t="str">
        <f t="shared" si="19"/>
        <v/>
      </c>
    </row>
    <row r="645" spans="2:24">
      <c r="B645" s="160"/>
      <c r="C645" s="161"/>
      <c r="D645" s="162"/>
      <c r="E645" s="163"/>
      <c r="F645" s="164"/>
      <c r="G645" s="165"/>
      <c r="H645" s="166"/>
      <c r="I645" s="167"/>
      <c r="J645" s="161"/>
      <c r="K645"/>
      <c r="M645" s="4"/>
      <c r="W645" t="str">
        <f t="shared" si="18"/>
        <v/>
      </c>
      <c r="X645" t="str">
        <f t="shared" si="19"/>
        <v/>
      </c>
    </row>
    <row r="646" spans="2:24">
      <c r="B646" s="160"/>
      <c r="C646" s="161"/>
      <c r="D646" s="162"/>
      <c r="E646" s="163"/>
      <c r="F646" s="164"/>
      <c r="G646" s="165"/>
      <c r="H646" s="166"/>
      <c r="I646" s="167"/>
      <c r="J646" s="161"/>
      <c r="K646"/>
      <c r="M646" s="4"/>
      <c r="W646" t="str">
        <f t="shared" si="18"/>
        <v/>
      </c>
      <c r="X646" t="str">
        <f t="shared" si="19"/>
        <v/>
      </c>
    </row>
    <row r="647" spans="2:24">
      <c r="B647" s="160"/>
      <c r="C647" s="161"/>
      <c r="D647" s="162"/>
      <c r="E647" s="163"/>
      <c r="F647" s="164"/>
      <c r="G647" s="165"/>
      <c r="H647" s="166"/>
      <c r="I647" s="167"/>
      <c r="J647" s="161"/>
      <c r="K647"/>
      <c r="M647" s="4"/>
      <c r="W647" t="str">
        <f t="shared" si="18"/>
        <v/>
      </c>
      <c r="X647" t="str">
        <f t="shared" si="19"/>
        <v/>
      </c>
    </row>
    <row r="648" spans="2:24">
      <c r="B648" s="160"/>
      <c r="C648" s="161"/>
      <c r="D648" s="162"/>
      <c r="E648" s="163"/>
      <c r="F648" s="164"/>
      <c r="G648" s="165"/>
      <c r="H648" s="166"/>
      <c r="I648" s="167"/>
      <c r="J648" s="161"/>
      <c r="K648"/>
      <c r="M648" s="4"/>
      <c r="W648" t="str">
        <f t="shared" ref="W648:W711" si="20">IF(E648=0,"",IF(E648&gt;F648,E648-F648,""))</f>
        <v/>
      </c>
      <c r="X648" t="str">
        <f t="shared" ref="X648:X711" si="21">IF(G648=0,"",IF(G648&gt;H648,G648-H648,""))</f>
        <v/>
      </c>
    </row>
    <row r="649" spans="2:24">
      <c r="B649" s="160"/>
      <c r="C649" s="161"/>
      <c r="D649" s="162"/>
      <c r="E649" s="163"/>
      <c r="F649" s="164"/>
      <c r="G649" s="165"/>
      <c r="H649" s="166"/>
      <c r="I649" s="167"/>
      <c r="J649" s="161"/>
      <c r="K649"/>
      <c r="M649" s="4"/>
      <c r="W649" t="str">
        <f t="shared" si="20"/>
        <v/>
      </c>
      <c r="X649" t="str">
        <f t="shared" si="21"/>
        <v/>
      </c>
    </row>
    <row r="650" spans="2:24">
      <c r="B650" s="160"/>
      <c r="C650" s="161"/>
      <c r="D650" s="162"/>
      <c r="E650" s="163"/>
      <c r="F650" s="164"/>
      <c r="G650" s="165"/>
      <c r="H650" s="166"/>
      <c r="I650" s="167"/>
      <c r="J650" s="161"/>
      <c r="K650"/>
      <c r="M650" s="4"/>
      <c r="W650" t="str">
        <f t="shared" si="20"/>
        <v/>
      </c>
      <c r="X650" t="str">
        <f t="shared" si="21"/>
        <v/>
      </c>
    </row>
    <row r="651" spans="2:24">
      <c r="B651" s="160"/>
      <c r="C651" s="161"/>
      <c r="D651" s="162"/>
      <c r="E651" s="163"/>
      <c r="F651" s="164"/>
      <c r="G651" s="165"/>
      <c r="H651" s="166"/>
      <c r="I651" s="167"/>
      <c r="J651" s="161"/>
      <c r="K651"/>
      <c r="M651" s="4"/>
      <c r="W651" t="str">
        <f t="shared" si="20"/>
        <v/>
      </c>
      <c r="X651" t="str">
        <f t="shared" si="21"/>
        <v/>
      </c>
    </row>
    <row r="652" spans="2:24">
      <c r="B652" s="160"/>
      <c r="C652" s="161"/>
      <c r="D652" s="162"/>
      <c r="E652" s="163"/>
      <c r="F652" s="164"/>
      <c r="G652" s="165"/>
      <c r="H652" s="166"/>
      <c r="I652" s="167"/>
      <c r="J652" s="161"/>
      <c r="K652"/>
      <c r="M652" s="4"/>
      <c r="W652" t="str">
        <f t="shared" si="20"/>
        <v/>
      </c>
      <c r="X652" t="str">
        <f t="shared" si="21"/>
        <v/>
      </c>
    </row>
    <row r="653" spans="2:24">
      <c r="B653" s="160"/>
      <c r="C653" s="161"/>
      <c r="D653" s="162"/>
      <c r="E653" s="163"/>
      <c r="F653" s="164"/>
      <c r="G653" s="165"/>
      <c r="H653" s="166"/>
      <c r="I653" s="167"/>
      <c r="J653" s="161"/>
      <c r="K653"/>
      <c r="M653" s="4"/>
      <c r="W653" t="str">
        <f t="shared" si="20"/>
        <v/>
      </c>
      <c r="X653" t="str">
        <f t="shared" si="21"/>
        <v/>
      </c>
    </row>
    <row r="654" spans="2:24">
      <c r="B654" s="160"/>
      <c r="C654" s="161"/>
      <c r="D654" s="162"/>
      <c r="E654" s="163"/>
      <c r="F654" s="164"/>
      <c r="G654" s="165"/>
      <c r="H654" s="166"/>
      <c r="I654" s="167"/>
      <c r="J654" s="161"/>
      <c r="K654"/>
      <c r="M654" s="4"/>
      <c r="W654" t="str">
        <f t="shared" si="20"/>
        <v/>
      </c>
      <c r="X654" t="str">
        <f t="shared" si="21"/>
        <v/>
      </c>
    </row>
    <row r="655" spans="2:24">
      <c r="B655" s="160"/>
      <c r="C655" s="161"/>
      <c r="D655" s="162"/>
      <c r="E655" s="163"/>
      <c r="F655" s="164"/>
      <c r="G655" s="165"/>
      <c r="H655" s="166"/>
      <c r="I655" s="167"/>
      <c r="J655" s="161"/>
      <c r="K655"/>
      <c r="M655" s="4"/>
      <c r="W655" t="str">
        <f t="shared" si="20"/>
        <v/>
      </c>
      <c r="X655" t="str">
        <f t="shared" si="21"/>
        <v/>
      </c>
    </row>
    <row r="656" spans="2:24">
      <c r="B656" s="160"/>
      <c r="C656" s="161"/>
      <c r="D656" s="162"/>
      <c r="E656" s="163"/>
      <c r="F656" s="164"/>
      <c r="G656" s="165"/>
      <c r="H656" s="166"/>
      <c r="I656" s="167"/>
      <c r="J656" s="161"/>
      <c r="K656"/>
      <c r="M656" s="4"/>
      <c r="W656" t="str">
        <f t="shared" si="20"/>
        <v/>
      </c>
      <c r="X656" t="str">
        <f t="shared" si="21"/>
        <v/>
      </c>
    </row>
    <row r="657" spans="2:24">
      <c r="B657" s="160"/>
      <c r="C657" s="161"/>
      <c r="D657" s="162"/>
      <c r="E657" s="163"/>
      <c r="F657" s="164"/>
      <c r="G657" s="165"/>
      <c r="H657" s="166"/>
      <c r="I657" s="167"/>
      <c r="J657" s="161"/>
      <c r="K657"/>
      <c r="M657" s="4"/>
      <c r="W657" t="str">
        <f t="shared" si="20"/>
        <v/>
      </c>
      <c r="X657" t="str">
        <f t="shared" si="21"/>
        <v/>
      </c>
    </row>
    <row r="658" spans="2:24">
      <c r="B658" s="160"/>
      <c r="C658" s="161"/>
      <c r="D658" s="162"/>
      <c r="E658" s="163"/>
      <c r="F658" s="164"/>
      <c r="G658" s="165"/>
      <c r="H658" s="166"/>
      <c r="I658" s="167"/>
      <c r="J658" s="161"/>
      <c r="K658"/>
      <c r="M658" s="4"/>
      <c r="W658" t="str">
        <f t="shared" si="20"/>
        <v/>
      </c>
      <c r="X658" t="str">
        <f t="shared" si="21"/>
        <v/>
      </c>
    </row>
    <row r="659" spans="2:24">
      <c r="B659" s="160"/>
      <c r="C659" s="161"/>
      <c r="D659" s="162"/>
      <c r="E659" s="163"/>
      <c r="F659" s="164"/>
      <c r="G659" s="165"/>
      <c r="H659" s="166"/>
      <c r="I659" s="167"/>
      <c r="J659" s="161"/>
      <c r="K659"/>
      <c r="M659" s="4"/>
      <c r="W659" t="str">
        <f t="shared" si="20"/>
        <v/>
      </c>
      <c r="X659" t="str">
        <f t="shared" si="21"/>
        <v/>
      </c>
    </row>
    <row r="660" spans="2:24">
      <c r="B660" s="160"/>
      <c r="C660" s="161"/>
      <c r="D660" s="162"/>
      <c r="E660" s="163"/>
      <c r="F660" s="164"/>
      <c r="G660" s="165"/>
      <c r="H660" s="166"/>
      <c r="I660" s="167"/>
      <c r="J660" s="161"/>
      <c r="K660"/>
      <c r="M660" s="4"/>
      <c r="W660" t="str">
        <f t="shared" si="20"/>
        <v/>
      </c>
      <c r="X660" t="str">
        <f t="shared" si="21"/>
        <v/>
      </c>
    </row>
    <row r="661" spans="2:24">
      <c r="B661" s="160"/>
      <c r="C661" s="161"/>
      <c r="D661" s="162"/>
      <c r="E661" s="163"/>
      <c r="F661" s="164"/>
      <c r="G661" s="165"/>
      <c r="H661" s="166"/>
      <c r="I661" s="167"/>
      <c r="J661" s="161"/>
      <c r="K661"/>
      <c r="M661" s="4"/>
      <c r="W661" t="str">
        <f t="shared" si="20"/>
        <v/>
      </c>
      <c r="X661" t="str">
        <f t="shared" si="21"/>
        <v/>
      </c>
    </row>
    <row r="662" spans="2:24">
      <c r="B662" s="160"/>
      <c r="C662" s="161"/>
      <c r="D662" s="162"/>
      <c r="E662" s="163"/>
      <c r="F662" s="164"/>
      <c r="G662" s="165"/>
      <c r="H662" s="166"/>
      <c r="I662" s="167"/>
      <c r="J662" s="161"/>
      <c r="K662"/>
      <c r="M662" s="4"/>
      <c r="W662" t="str">
        <f t="shared" si="20"/>
        <v/>
      </c>
      <c r="X662" t="str">
        <f t="shared" si="21"/>
        <v/>
      </c>
    </row>
    <row r="663" spans="2:24">
      <c r="B663" s="160"/>
      <c r="C663" s="161"/>
      <c r="D663" s="162"/>
      <c r="E663" s="163"/>
      <c r="F663" s="164"/>
      <c r="G663" s="165"/>
      <c r="H663" s="166"/>
      <c r="I663" s="167"/>
      <c r="J663" s="161"/>
      <c r="K663"/>
      <c r="M663" s="4"/>
      <c r="W663" t="str">
        <f t="shared" si="20"/>
        <v/>
      </c>
      <c r="X663" t="str">
        <f t="shared" si="21"/>
        <v/>
      </c>
    </row>
    <row r="664" spans="2:24">
      <c r="B664" s="160"/>
      <c r="C664" s="161"/>
      <c r="D664" s="162"/>
      <c r="E664" s="163"/>
      <c r="F664" s="164"/>
      <c r="G664" s="165"/>
      <c r="H664" s="166"/>
      <c r="I664" s="167"/>
      <c r="J664" s="161"/>
      <c r="K664"/>
      <c r="M664" s="4"/>
      <c r="W664" t="str">
        <f t="shared" si="20"/>
        <v/>
      </c>
      <c r="X664" t="str">
        <f t="shared" si="21"/>
        <v/>
      </c>
    </row>
    <row r="665" spans="2:24">
      <c r="B665" s="160"/>
      <c r="C665" s="161"/>
      <c r="D665" s="162"/>
      <c r="E665" s="163"/>
      <c r="F665" s="164"/>
      <c r="G665" s="165"/>
      <c r="H665" s="166"/>
      <c r="I665" s="167"/>
      <c r="J665" s="161"/>
      <c r="K665"/>
      <c r="M665" s="4"/>
      <c r="W665" t="str">
        <f t="shared" si="20"/>
        <v/>
      </c>
      <c r="X665" t="str">
        <f t="shared" si="21"/>
        <v/>
      </c>
    </row>
    <row r="666" spans="2:24">
      <c r="B666" s="160"/>
      <c r="C666" s="161"/>
      <c r="D666" s="162"/>
      <c r="E666" s="163"/>
      <c r="F666" s="164"/>
      <c r="G666" s="165"/>
      <c r="H666" s="166"/>
      <c r="I666" s="167"/>
      <c r="J666" s="161"/>
      <c r="K666"/>
      <c r="M666" s="4"/>
      <c r="W666" t="str">
        <f t="shared" si="20"/>
        <v/>
      </c>
      <c r="X666" t="str">
        <f t="shared" si="21"/>
        <v/>
      </c>
    </row>
    <row r="667" spans="2:24">
      <c r="B667" s="160"/>
      <c r="C667" s="161"/>
      <c r="D667" s="162"/>
      <c r="E667" s="163"/>
      <c r="F667" s="164"/>
      <c r="G667" s="165"/>
      <c r="H667" s="166"/>
      <c r="I667" s="167"/>
      <c r="J667" s="161"/>
      <c r="K667"/>
      <c r="M667" s="4"/>
      <c r="W667" t="str">
        <f t="shared" si="20"/>
        <v/>
      </c>
      <c r="X667" t="str">
        <f t="shared" si="21"/>
        <v/>
      </c>
    </row>
    <row r="668" spans="2:24">
      <c r="B668" s="160"/>
      <c r="C668" s="161"/>
      <c r="D668" s="162"/>
      <c r="E668" s="163"/>
      <c r="F668" s="164"/>
      <c r="G668" s="165"/>
      <c r="H668" s="166"/>
      <c r="I668" s="167"/>
      <c r="J668" s="161"/>
      <c r="K668"/>
      <c r="M668" s="4"/>
      <c r="W668" t="str">
        <f t="shared" si="20"/>
        <v/>
      </c>
      <c r="X668" t="str">
        <f t="shared" si="21"/>
        <v/>
      </c>
    </row>
    <row r="669" spans="2:24">
      <c r="B669" s="160"/>
      <c r="C669" s="161"/>
      <c r="D669" s="162"/>
      <c r="E669" s="163"/>
      <c r="F669" s="164"/>
      <c r="G669" s="165"/>
      <c r="H669" s="166"/>
      <c r="I669" s="167"/>
      <c r="J669" s="161"/>
      <c r="K669"/>
      <c r="M669" s="4"/>
      <c r="W669" t="str">
        <f t="shared" si="20"/>
        <v/>
      </c>
      <c r="X669" t="str">
        <f t="shared" si="21"/>
        <v/>
      </c>
    </row>
    <row r="670" spans="2:24">
      <c r="B670" s="160"/>
      <c r="C670" s="161"/>
      <c r="D670" s="162"/>
      <c r="E670" s="163"/>
      <c r="F670" s="164"/>
      <c r="G670" s="165"/>
      <c r="H670" s="166"/>
      <c r="I670" s="167"/>
      <c r="J670" s="161"/>
      <c r="K670"/>
      <c r="M670" s="4"/>
      <c r="W670" t="str">
        <f t="shared" si="20"/>
        <v/>
      </c>
      <c r="X670" t="str">
        <f t="shared" si="21"/>
        <v/>
      </c>
    </row>
    <row r="671" spans="2:24">
      <c r="B671" s="160"/>
      <c r="C671" s="161"/>
      <c r="D671" s="162"/>
      <c r="E671" s="163"/>
      <c r="F671" s="164"/>
      <c r="G671" s="165"/>
      <c r="H671" s="166"/>
      <c r="I671" s="167"/>
      <c r="J671" s="161"/>
      <c r="K671"/>
      <c r="M671" s="4"/>
      <c r="W671" t="str">
        <f t="shared" si="20"/>
        <v/>
      </c>
      <c r="X671" t="str">
        <f t="shared" si="21"/>
        <v/>
      </c>
    </row>
    <row r="672" spans="2:24">
      <c r="B672" s="160"/>
      <c r="C672" s="161"/>
      <c r="D672" s="162"/>
      <c r="E672" s="163"/>
      <c r="F672" s="164"/>
      <c r="G672" s="165"/>
      <c r="H672" s="166"/>
      <c r="I672" s="167"/>
      <c r="J672" s="161"/>
      <c r="K672"/>
      <c r="M672" s="4"/>
      <c r="W672" t="str">
        <f t="shared" si="20"/>
        <v/>
      </c>
      <c r="X672" t="str">
        <f t="shared" si="21"/>
        <v/>
      </c>
    </row>
    <row r="673" spans="2:24">
      <c r="B673" s="160"/>
      <c r="C673" s="161"/>
      <c r="D673" s="162"/>
      <c r="E673" s="163"/>
      <c r="F673" s="164"/>
      <c r="G673" s="165"/>
      <c r="H673" s="166"/>
      <c r="I673" s="167"/>
      <c r="J673" s="161"/>
      <c r="K673"/>
      <c r="M673" s="4"/>
      <c r="W673" t="str">
        <f t="shared" si="20"/>
        <v/>
      </c>
      <c r="X673" t="str">
        <f t="shared" si="21"/>
        <v/>
      </c>
    </row>
    <row r="674" spans="2:24">
      <c r="B674" s="160"/>
      <c r="C674" s="161"/>
      <c r="D674" s="162"/>
      <c r="E674" s="163"/>
      <c r="F674" s="164"/>
      <c r="G674" s="165"/>
      <c r="H674" s="166"/>
      <c r="I674" s="167"/>
      <c r="J674" s="161"/>
      <c r="K674"/>
      <c r="M674" s="4"/>
      <c r="W674" t="str">
        <f t="shared" si="20"/>
        <v/>
      </c>
      <c r="X674" t="str">
        <f t="shared" si="21"/>
        <v/>
      </c>
    </row>
    <row r="675" spans="2:24">
      <c r="B675" s="160"/>
      <c r="C675" s="161"/>
      <c r="D675" s="162"/>
      <c r="E675" s="163"/>
      <c r="F675" s="164"/>
      <c r="G675" s="165"/>
      <c r="H675" s="166"/>
      <c r="I675" s="167"/>
      <c r="J675" s="161"/>
      <c r="K675"/>
      <c r="M675" s="4"/>
      <c r="W675" t="str">
        <f t="shared" si="20"/>
        <v/>
      </c>
      <c r="X675" t="str">
        <f t="shared" si="21"/>
        <v/>
      </c>
    </row>
    <row r="676" spans="2:24">
      <c r="B676" s="160"/>
      <c r="C676" s="161"/>
      <c r="D676" s="162"/>
      <c r="E676" s="163"/>
      <c r="F676" s="164"/>
      <c r="G676" s="165"/>
      <c r="H676" s="166"/>
      <c r="I676" s="167"/>
      <c r="J676" s="161"/>
      <c r="K676"/>
      <c r="M676" s="4"/>
      <c r="W676" t="str">
        <f t="shared" si="20"/>
        <v/>
      </c>
      <c r="X676" t="str">
        <f t="shared" si="21"/>
        <v/>
      </c>
    </row>
    <row r="677" spans="2:24">
      <c r="B677" s="160"/>
      <c r="C677" s="161"/>
      <c r="D677" s="162"/>
      <c r="E677" s="163"/>
      <c r="F677" s="164"/>
      <c r="G677" s="165"/>
      <c r="H677" s="166"/>
      <c r="I677" s="167"/>
      <c r="J677" s="161"/>
      <c r="K677"/>
      <c r="M677" s="4"/>
      <c r="W677" t="str">
        <f t="shared" si="20"/>
        <v/>
      </c>
      <c r="X677" t="str">
        <f t="shared" si="21"/>
        <v/>
      </c>
    </row>
    <row r="678" spans="2:24">
      <c r="B678" s="160"/>
      <c r="C678" s="161"/>
      <c r="D678" s="162"/>
      <c r="E678" s="163"/>
      <c r="F678" s="164"/>
      <c r="G678" s="165"/>
      <c r="H678" s="166"/>
      <c r="I678" s="167"/>
      <c r="J678" s="161"/>
      <c r="K678"/>
      <c r="M678" s="4"/>
      <c r="W678" t="str">
        <f t="shared" si="20"/>
        <v/>
      </c>
      <c r="X678" t="str">
        <f t="shared" si="21"/>
        <v/>
      </c>
    </row>
    <row r="679" spans="2:24">
      <c r="B679" s="160"/>
      <c r="C679" s="161"/>
      <c r="D679" s="162"/>
      <c r="E679" s="163"/>
      <c r="F679" s="164"/>
      <c r="G679" s="165"/>
      <c r="H679" s="166"/>
      <c r="I679" s="167"/>
      <c r="J679" s="161"/>
      <c r="K679"/>
      <c r="M679" s="4"/>
      <c r="W679" t="str">
        <f t="shared" si="20"/>
        <v/>
      </c>
      <c r="X679" t="str">
        <f t="shared" si="21"/>
        <v/>
      </c>
    </row>
    <row r="680" spans="2:24">
      <c r="B680" s="160"/>
      <c r="C680" s="161"/>
      <c r="D680" s="162"/>
      <c r="E680" s="163"/>
      <c r="F680" s="164"/>
      <c r="G680" s="165"/>
      <c r="H680" s="166"/>
      <c r="I680" s="167"/>
      <c r="J680" s="161"/>
      <c r="K680"/>
      <c r="M680" s="4"/>
      <c r="W680" t="str">
        <f t="shared" si="20"/>
        <v/>
      </c>
      <c r="X680" t="str">
        <f t="shared" si="21"/>
        <v/>
      </c>
    </row>
    <row r="681" spans="2:24">
      <c r="B681" s="160"/>
      <c r="C681" s="161"/>
      <c r="D681" s="162"/>
      <c r="E681" s="163"/>
      <c r="F681" s="164"/>
      <c r="G681" s="165"/>
      <c r="H681" s="166"/>
      <c r="I681" s="167"/>
      <c r="J681" s="161"/>
      <c r="K681"/>
      <c r="M681" s="4"/>
      <c r="W681" t="str">
        <f t="shared" si="20"/>
        <v/>
      </c>
      <c r="X681" t="str">
        <f t="shared" si="21"/>
        <v/>
      </c>
    </row>
    <row r="682" spans="2:24">
      <c r="B682" s="160"/>
      <c r="C682" s="161"/>
      <c r="D682" s="162"/>
      <c r="E682" s="163"/>
      <c r="F682" s="164"/>
      <c r="G682" s="165"/>
      <c r="H682" s="166"/>
      <c r="I682" s="167"/>
      <c r="J682" s="161"/>
      <c r="K682"/>
      <c r="M682" s="4"/>
      <c r="W682" t="str">
        <f t="shared" si="20"/>
        <v/>
      </c>
      <c r="X682" t="str">
        <f t="shared" si="21"/>
        <v/>
      </c>
    </row>
    <row r="683" spans="2:24">
      <c r="B683" s="160"/>
      <c r="C683" s="161"/>
      <c r="D683" s="162"/>
      <c r="E683" s="163"/>
      <c r="F683" s="164"/>
      <c r="G683" s="165"/>
      <c r="H683" s="166"/>
      <c r="I683" s="167"/>
      <c r="J683" s="161"/>
      <c r="K683"/>
      <c r="M683" s="4"/>
      <c r="W683" t="str">
        <f t="shared" si="20"/>
        <v/>
      </c>
      <c r="X683" t="str">
        <f t="shared" si="21"/>
        <v/>
      </c>
    </row>
    <row r="684" spans="2:24">
      <c r="B684" s="160"/>
      <c r="C684" s="161"/>
      <c r="D684" s="162"/>
      <c r="E684" s="163"/>
      <c r="F684" s="164"/>
      <c r="G684" s="165"/>
      <c r="H684" s="166"/>
      <c r="I684" s="167"/>
      <c r="J684" s="161"/>
      <c r="K684"/>
      <c r="M684" s="4"/>
      <c r="W684" t="str">
        <f t="shared" si="20"/>
        <v/>
      </c>
      <c r="X684" t="str">
        <f t="shared" si="21"/>
        <v/>
      </c>
    </row>
    <row r="685" spans="2:24">
      <c r="B685" s="160"/>
      <c r="C685" s="161"/>
      <c r="D685" s="162"/>
      <c r="E685" s="163"/>
      <c r="F685" s="164"/>
      <c r="G685" s="165"/>
      <c r="H685" s="166"/>
      <c r="I685" s="167"/>
      <c r="J685" s="161"/>
      <c r="K685"/>
      <c r="M685" s="4"/>
      <c r="W685" t="str">
        <f t="shared" si="20"/>
        <v/>
      </c>
      <c r="X685" t="str">
        <f t="shared" si="21"/>
        <v/>
      </c>
    </row>
    <row r="686" spans="2:24">
      <c r="B686" s="160"/>
      <c r="C686" s="161"/>
      <c r="D686" s="162"/>
      <c r="E686" s="163"/>
      <c r="F686" s="164"/>
      <c r="G686" s="165"/>
      <c r="H686" s="166"/>
      <c r="I686" s="167"/>
      <c r="J686" s="161"/>
      <c r="K686"/>
      <c r="M686" s="4"/>
      <c r="W686" t="str">
        <f t="shared" si="20"/>
        <v/>
      </c>
      <c r="X686" t="str">
        <f t="shared" si="21"/>
        <v/>
      </c>
    </row>
    <row r="687" spans="2:24">
      <c r="B687" s="160"/>
      <c r="C687" s="161"/>
      <c r="D687" s="162"/>
      <c r="E687" s="163"/>
      <c r="F687" s="164"/>
      <c r="G687" s="165"/>
      <c r="H687" s="166"/>
      <c r="I687" s="167"/>
      <c r="J687" s="161"/>
      <c r="K687"/>
      <c r="M687" s="4"/>
      <c r="W687" t="str">
        <f t="shared" si="20"/>
        <v/>
      </c>
      <c r="X687" t="str">
        <f t="shared" si="21"/>
        <v/>
      </c>
    </row>
    <row r="688" spans="2:24">
      <c r="B688" s="160"/>
      <c r="C688" s="161"/>
      <c r="D688" s="162"/>
      <c r="E688" s="163"/>
      <c r="F688" s="164"/>
      <c r="G688" s="165"/>
      <c r="H688" s="166"/>
      <c r="I688" s="167"/>
      <c r="J688" s="161"/>
      <c r="K688"/>
      <c r="M688" s="4"/>
      <c r="W688" t="str">
        <f t="shared" si="20"/>
        <v/>
      </c>
      <c r="X688" t="str">
        <f t="shared" si="21"/>
        <v/>
      </c>
    </row>
    <row r="689" spans="2:24">
      <c r="B689" s="160"/>
      <c r="C689" s="161"/>
      <c r="D689" s="162"/>
      <c r="E689" s="163"/>
      <c r="F689" s="164"/>
      <c r="G689" s="165"/>
      <c r="H689" s="166"/>
      <c r="I689" s="167"/>
      <c r="J689" s="161"/>
      <c r="K689"/>
      <c r="M689" s="4"/>
      <c r="W689" t="str">
        <f t="shared" si="20"/>
        <v/>
      </c>
      <c r="X689" t="str">
        <f t="shared" si="21"/>
        <v/>
      </c>
    </row>
    <row r="690" spans="2:24">
      <c r="B690" s="160"/>
      <c r="C690" s="161"/>
      <c r="D690" s="162"/>
      <c r="E690" s="163"/>
      <c r="F690" s="164"/>
      <c r="G690" s="165"/>
      <c r="H690" s="166"/>
      <c r="I690" s="167"/>
      <c r="J690" s="161"/>
      <c r="K690"/>
      <c r="M690" s="4"/>
      <c r="W690" t="str">
        <f t="shared" si="20"/>
        <v/>
      </c>
      <c r="X690" t="str">
        <f t="shared" si="21"/>
        <v/>
      </c>
    </row>
    <row r="691" spans="2:24">
      <c r="B691" s="160"/>
      <c r="C691" s="161"/>
      <c r="D691" s="162"/>
      <c r="E691" s="163"/>
      <c r="F691" s="164"/>
      <c r="G691" s="165"/>
      <c r="H691" s="166"/>
      <c r="I691" s="167"/>
      <c r="J691" s="161"/>
      <c r="K691"/>
      <c r="M691" s="4"/>
      <c r="W691" t="str">
        <f t="shared" si="20"/>
        <v/>
      </c>
      <c r="X691" t="str">
        <f t="shared" si="21"/>
        <v/>
      </c>
    </row>
    <row r="692" spans="2:24">
      <c r="B692" s="160"/>
      <c r="C692" s="161"/>
      <c r="D692" s="162"/>
      <c r="E692" s="163"/>
      <c r="F692" s="164"/>
      <c r="G692" s="165"/>
      <c r="H692" s="166"/>
      <c r="I692" s="167"/>
      <c r="J692" s="161"/>
      <c r="K692"/>
      <c r="M692" s="4"/>
      <c r="W692" t="str">
        <f t="shared" si="20"/>
        <v/>
      </c>
      <c r="X692" t="str">
        <f t="shared" si="21"/>
        <v/>
      </c>
    </row>
    <row r="693" spans="2:24">
      <c r="B693" s="160"/>
      <c r="C693" s="161"/>
      <c r="D693" s="162"/>
      <c r="E693" s="163"/>
      <c r="F693" s="164"/>
      <c r="G693" s="165"/>
      <c r="H693" s="166"/>
      <c r="I693" s="167"/>
      <c r="J693" s="161"/>
      <c r="K693"/>
      <c r="M693" s="4"/>
      <c r="W693" t="str">
        <f t="shared" si="20"/>
        <v/>
      </c>
      <c r="X693" t="str">
        <f t="shared" si="21"/>
        <v/>
      </c>
    </row>
    <row r="694" spans="2:24">
      <c r="B694" s="160"/>
      <c r="C694" s="161"/>
      <c r="D694" s="162"/>
      <c r="E694" s="163"/>
      <c r="F694" s="164"/>
      <c r="G694" s="165"/>
      <c r="H694" s="166"/>
      <c r="I694" s="167"/>
      <c r="J694" s="161"/>
      <c r="K694"/>
      <c r="M694" s="4"/>
      <c r="W694" t="str">
        <f t="shared" si="20"/>
        <v/>
      </c>
      <c r="X694" t="str">
        <f t="shared" si="21"/>
        <v/>
      </c>
    </row>
    <row r="695" spans="2:24">
      <c r="B695" s="160"/>
      <c r="C695" s="161"/>
      <c r="D695" s="162"/>
      <c r="E695" s="163"/>
      <c r="F695" s="164"/>
      <c r="G695" s="165"/>
      <c r="H695" s="166"/>
      <c r="I695" s="167"/>
      <c r="J695" s="161"/>
      <c r="K695"/>
      <c r="M695" s="4"/>
      <c r="W695" t="str">
        <f t="shared" si="20"/>
        <v/>
      </c>
      <c r="X695" t="str">
        <f t="shared" si="21"/>
        <v/>
      </c>
    </row>
    <row r="696" spans="2:24">
      <c r="B696" s="160"/>
      <c r="C696" s="161"/>
      <c r="D696" s="162"/>
      <c r="E696" s="163"/>
      <c r="F696" s="164"/>
      <c r="G696" s="165"/>
      <c r="H696" s="166"/>
      <c r="I696" s="167"/>
      <c r="J696" s="161"/>
      <c r="K696"/>
      <c r="M696" s="4"/>
      <c r="W696" t="str">
        <f t="shared" si="20"/>
        <v/>
      </c>
      <c r="X696" t="str">
        <f t="shared" si="21"/>
        <v/>
      </c>
    </row>
    <row r="697" spans="2:24">
      <c r="B697" s="160"/>
      <c r="C697" s="161"/>
      <c r="D697" s="162"/>
      <c r="E697" s="163"/>
      <c r="F697" s="164"/>
      <c r="G697" s="165"/>
      <c r="H697" s="166"/>
      <c r="I697" s="167"/>
      <c r="J697" s="161"/>
      <c r="K697"/>
      <c r="M697" s="4"/>
      <c r="W697" t="str">
        <f t="shared" si="20"/>
        <v/>
      </c>
      <c r="X697" t="str">
        <f t="shared" si="21"/>
        <v/>
      </c>
    </row>
    <row r="698" spans="2:24">
      <c r="B698" s="160"/>
      <c r="C698" s="161"/>
      <c r="D698" s="162"/>
      <c r="E698" s="163"/>
      <c r="F698" s="164"/>
      <c r="G698" s="165"/>
      <c r="H698" s="166"/>
      <c r="I698" s="167"/>
      <c r="J698" s="161"/>
      <c r="K698"/>
      <c r="M698" s="4"/>
      <c r="W698" t="str">
        <f t="shared" si="20"/>
        <v/>
      </c>
      <c r="X698" t="str">
        <f t="shared" si="21"/>
        <v/>
      </c>
    </row>
    <row r="699" spans="2:24">
      <c r="B699" s="160"/>
      <c r="C699" s="161"/>
      <c r="D699" s="162"/>
      <c r="E699" s="163"/>
      <c r="F699" s="164"/>
      <c r="G699" s="165"/>
      <c r="H699" s="166"/>
      <c r="I699" s="167"/>
      <c r="J699" s="161"/>
      <c r="K699"/>
      <c r="M699" s="4"/>
      <c r="W699" t="str">
        <f t="shared" si="20"/>
        <v/>
      </c>
      <c r="X699" t="str">
        <f t="shared" si="21"/>
        <v/>
      </c>
    </row>
    <row r="700" spans="2:24">
      <c r="B700" s="160"/>
      <c r="C700" s="161"/>
      <c r="D700" s="162"/>
      <c r="E700" s="163"/>
      <c r="F700" s="164"/>
      <c r="G700" s="165"/>
      <c r="H700" s="166"/>
      <c r="I700" s="167"/>
      <c r="J700" s="161"/>
      <c r="K700"/>
      <c r="M700" s="4"/>
      <c r="W700" t="str">
        <f t="shared" si="20"/>
        <v/>
      </c>
      <c r="X700" t="str">
        <f t="shared" si="21"/>
        <v/>
      </c>
    </row>
    <row r="701" spans="2:24">
      <c r="B701" s="160"/>
      <c r="C701" s="161"/>
      <c r="D701" s="162"/>
      <c r="E701" s="163"/>
      <c r="F701" s="164"/>
      <c r="G701" s="165"/>
      <c r="H701" s="166"/>
      <c r="I701" s="167"/>
      <c r="J701" s="161"/>
      <c r="K701"/>
      <c r="M701" s="4"/>
      <c r="W701" t="str">
        <f t="shared" si="20"/>
        <v/>
      </c>
      <c r="X701" t="str">
        <f t="shared" si="21"/>
        <v/>
      </c>
    </row>
    <row r="702" spans="2:24">
      <c r="B702" s="160"/>
      <c r="C702" s="161"/>
      <c r="D702" s="162"/>
      <c r="E702" s="163"/>
      <c r="F702" s="164"/>
      <c r="G702" s="165"/>
      <c r="H702" s="166"/>
      <c r="I702" s="167"/>
      <c r="J702" s="161"/>
      <c r="K702"/>
      <c r="M702" s="4"/>
      <c r="W702" t="str">
        <f t="shared" si="20"/>
        <v/>
      </c>
      <c r="X702" t="str">
        <f t="shared" si="21"/>
        <v/>
      </c>
    </row>
    <row r="703" spans="2:24">
      <c r="B703" s="160"/>
      <c r="C703" s="161"/>
      <c r="D703" s="162"/>
      <c r="E703" s="163"/>
      <c r="F703" s="164"/>
      <c r="G703" s="165"/>
      <c r="H703" s="166"/>
      <c r="I703" s="167"/>
      <c r="J703" s="161"/>
      <c r="K703"/>
      <c r="M703" s="4"/>
      <c r="W703" t="str">
        <f t="shared" si="20"/>
        <v/>
      </c>
      <c r="X703" t="str">
        <f t="shared" si="21"/>
        <v/>
      </c>
    </row>
    <row r="704" spans="2:24">
      <c r="B704" s="160"/>
      <c r="C704" s="161"/>
      <c r="D704" s="162"/>
      <c r="E704" s="163"/>
      <c r="F704" s="164"/>
      <c r="G704" s="165"/>
      <c r="H704" s="166"/>
      <c r="I704" s="167"/>
      <c r="J704" s="161"/>
      <c r="K704"/>
      <c r="M704" s="4"/>
      <c r="W704" t="str">
        <f t="shared" si="20"/>
        <v/>
      </c>
      <c r="X704" t="str">
        <f t="shared" si="21"/>
        <v/>
      </c>
    </row>
    <row r="705" spans="2:24">
      <c r="B705" s="160"/>
      <c r="C705" s="161"/>
      <c r="D705" s="162"/>
      <c r="E705" s="163"/>
      <c r="F705" s="164"/>
      <c r="G705" s="165"/>
      <c r="H705" s="166"/>
      <c r="I705" s="167"/>
      <c r="J705" s="161"/>
      <c r="K705"/>
      <c r="M705" s="4"/>
      <c r="W705" t="str">
        <f t="shared" si="20"/>
        <v/>
      </c>
      <c r="X705" t="str">
        <f t="shared" si="21"/>
        <v/>
      </c>
    </row>
    <row r="706" spans="2:24">
      <c r="B706" s="160"/>
      <c r="C706" s="161"/>
      <c r="D706" s="162"/>
      <c r="E706" s="163"/>
      <c r="F706" s="164"/>
      <c r="G706" s="165"/>
      <c r="H706" s="166"/>
      <c r="I706" s="167"/>
      <c r="J706" s="161"/>
      <c r="K706"/>
      <c r="M706" s="4"/>
      <c r="W706" t="str">
        <f t="shared" si="20"/>
        <v/>
      </c>
      <c r="X706" t="str">
        <f t="shared" si="21"/>
        <v/>
      </c>
    </row>
    <row r="707" spans="2:24">
      <c r="B707" s="160"/>
      <c r="C707" s="161"/>
      <c r="D707" s="162"/>
      <c r="E707" s="163"/>
      <c r="F707" s="164"/>
      <c r="G707" s="165"/>
      <c r="H707" s="166"/>
      <c r="I707" s="167"/>
      <c r="J707" s="161"/>
      <c r="K707"/>
      <c r="M707" s="4"/>
      <c r="W707" t="str">
        <f t="shared" si="20"/>
        <v/>
      </c>
      <c r="X707" t="str">
        <f t="shared" si="21"/>
        <v/>
      </c>
    </row>
    <row r="708" spans="2:24">
      <c r="B708" s="160"/>
      <c r="C708" s="161"/>
      <c r="D708" s="162"/>
      <c r="E708" s="163"/>
      <c r="F708" s="164"/>
      <c r="G708" s="165"/>
      <c r="H708" s="166"/>
      <c r="I708" s="167"/>
      <c r="J708" s="161"/>
      <c r="K708"/>
      <c r="M708" s="4"/>
      <c r="W708" t="str">
        <f t="shared" si="20"/>
        <v/>
      </c>
      <c r="X708" t="str">
        <f t="shared" si="21"/>
        <v/>
      </c>
    </row>
    <row r="709" spans="2:24">
      <c r="B709" s="160"/>
      <c r="C709" s="161"/>
      <c r="D709" s="162"/>
      <c r="E709" s="163"/>
      <c r="F709" s="164"/>
      <c r="G709" s="165"/>
      <c r="H709" s="166"/>
      <c r="I709" s="167"/>
      <c r="J709" s="161"/>
      <c r="K709"/>
      <c r="M709" s="4"/>
      <c r="W709" t="str">
        <f t="shared" si="20"/>
        <v/>
      </c>
      <c r="X709" t="str">
        <f t="shared" si="21"/>
        <v/>
      </c>
    </row>
    <row r="710" spans="2:24">
      <c r="B710" s="160"/>
      <c r="C710" s="161"/>
      <c r="D710" s="162"/>
      <c r="E710" s="163"/>
      <c r="F710" s="164"/>
      <c r="G710" s="165"/>
      <c r="H710" s="166"/>
      <c r="I710" s="167"/>
      <c r="J710" s="161"/>
      <c r="K710"/>
      <c r="M710" s="4"/>
      <c r="W710" t="str">
        <f t="shared" si="20"/>
        <v/>
      </c>
      <c r="X710" t="str">
        <f t="shared" si="21"/>
        <v/>
      </c>
    </row>
    <row r="711" spans="2:24">
      <c r="B711" s="160"/>
      <c r="C711" s="161"/>
      <c r="D711" s="162"/>
      <c r="E711" s="163"/>
      <c r="F711" s="164"/>
      <c r="G711" s="165"/>
      <c r="H711" s="166"/>
      <c r="I711" s="167"/>
      <c r="J711" s="161"/>
      <c r="K711"/>
      <c r="M711" s="4"/>
      <c r="W711" t="str">
        <f t="shared" si="20"/>
        <v/>
      </c>
      <c r="X711" t="str">
        <f t="shared" si="21"/>
        <v/>
      </c>
    </row>
    <row r="712" spans="2:24">
      <c r="B712" s="160"/>
      <c r="C712" s="161"/>
      <c r="D712" s="162"/>
      <c r="E712" s="163"/>
      <c r="F712" s="164"/>
      <c r="G712" s="165"/>
      <c r="H712" s="166"/>
      <c r="I712" s="167"/>
      <c r="J712" s="161"/>
      <c r="K712"/>
      <c r="M712" s="4"/>
      <c r="W712" t="str">
        <f t="shared" ref="W712:W775" si="22">IF(E712=0,"",IF(E712&gt;F712,E712-F712,""))</f>
        <v/>
      </c>
      <c r="X712" t="str">
        <f t="shared" ref="X712:X775" si="23">IF(G712=0,"",IF(G712&gt;H712,G712-H712,""))</f>
        <v/>
      </c>
    </row>
    <row r="713" spans="2:24">
      <c r="B713" s="160"/>
      <c r="C713" s="161"/>
      <c r="D713" s="162"/>
      <c r="E713" s="163"/>
      <c r="F713" s="164"/>
      <c r="G713" s="165"/>
      <c r="H713" s="166"/>
      <c r="I713" s="167"/>
      <c r="J713" s="161"/>
      <c r="K713"/>
      <c r="M713" s="4"/>
      <c r="W713" t="str">
        <f t="shared" si="22"/>
        <v/>
      </c>
      <c r="X713" t="str">
        <f t="shared" si="23"/>
        <v/>
      </c>
    </row>
    <row r="714" spans="2:24">
      <c r="B714" s="160"/>
      <c r="C714" s="161"/>
      <c r="D714" s="162"/>
      <c r="E714" s="163"/>
      <c r="F714" s="164"/>
      <c r="G714" s="165"/>
      <c r="H714" s="166"/>
      <c r="I714" s="167"/>
      <c r="J714" s="161"/>
      <c r="K714"/>
      <c r="M714" s="4"/>
      <c r="W714" t="str">
        <f t="shared" si="22"/>
        <v/>
      </c>
      <c r="X714" t="str">
        <f t="shared" si="23"/>
        <v/>
      </c>
    </row>
    <row r="715" spans="2:24">
      <c r="B715" s="160"/>
      <c r="C715" s="161"/>
      <c r="D715" s="162"/>
      <c r="E715" s="163"/>
      <c r="F715" s="164"/>
      <c r="G715" s="165"/>
      <c r="H715" s="166"/>
      <c r="I715" s="167"/>
      <c r="J715" s="161"/>
      <c r="K715"/>
      <c r="M715" s="4"/>
      <c r="W715" t="str">
        <f t="shared" si="22"/>
        <v/>
      </c>
      <c r="X715" t="str">
        <f t="shared" si="23"/>
        <v/>
      </c>
    </row>
    <row r="716" spans="2:24">
      <c r="B716" s="160"/>
      <c r="C716" s="161"/>
      <c r="D716" s="162"/>
      <c r="E716" s="163"/>
      <c r="F716" s="164"/>
      <c r="G716" s="165"/>
      <c r="H716" s="166"/>
      <c r="I716" s="167"/>
      <c r="J716" s="161"/>
      <c r="K716"/>
      <c r="M716" s="4"/>
      <c r="W716" t="str">
        <f t="shared" si="22"/>
        <v/>
      </c>
      <c r="X716" t="str">
        <f t="shared" si="23"/>
        <v/>
      </c>
    </row>
    <row r="717" spans="2:24">
      <c r="B717" s="160"/>
      <c r="C717" s="161"/>
      <c r="D717" s="162"/>
      <c r="E717" s="163"/>
      <c r="F717" s="164"/>
      <c r="G717" s="165"/>
      <c r="H717" s="166"/>
      <c r="I717" s="167"/>
      <c r="J717" s="161"/>
      <c r="K717"/>
      <c r="M717" s="4"/>
      <c r="W717" t="str">
        <f t="shared" si="22"/>
        <v/>
      </c>
      <c r="X717" t="str">
        <f t="shared" si="23"/>
        <v/>
      </c>
    </row>
    <row r="718" spans="2:24">
      <c r="B718" s="160"/>
      <c r="C718" s="161"/>
      <c r="D718" s="162"/>
      <c r="E718" s="163"/>
      <c r="F718" s="164"/>
      <c r="G718" s="165"/>
      <c r="H718" s="166"/>
      <c r="I718" s="167"/>
      <c r="J718" s="161"/>
      <c r="K718"/>
      <c r="M718" s="4"/>
      <c r="W718" t="str">
        <f t="shared" si="22"/>
        <v/>
      </c>
      <c r="X718" t="str">
        <f t="shared" si="23"/>
        <v/>
      </c>
    </row>
    <row r="719" spans="2:24">
      <c r="B719" s="160"/>
      <c r="C719" s="161"/>
      <c r="D719" s="162"/>
      <c r="E719" s="163"/>
      <c r="F719" s="164"/>
      <c r="G719" s="165"/>
      <c r="H719" s="166"/>
      <c r="I719" s="167"/>
      <c r="J719" s="161"/>
      <c r="K719"/>
      <c r="M719" s="4"/>
      <c r="W719" t="str">
        <f t="shared" si="22"/>
        <v/>
      </c>
      <c r="X719" t="str">
        <f t="shared" si="23"/>
        <v/>
      </c>
    </row>
    <row r="720" spans="2:24">
      <c r="B720" s="160"/>
      <c r="C720" s="161"/>
      <c r="D720" s="162"/>
      <c r="E720" s="163"/>
      <c r="F720" s="164"/>
      <c r="G720" s="165"/>
      <c r="H720" s="166"/>
      <c r="I720" s="167"/>
      <c r="J720" s="161"/>
      <c r="K720"/>
      <c r="M720" s="4"/>
      <c r="W720" t="str">
        <f t="shared" si="22"/>
        <v/>
      </c>
      <c r="X720" t="str">
        <f t="shared" si="23"/>
        <v/>
      </c>
    </row>
    <row r="721" spans="2:24">
      <c r="B721" s="160"/>
      <c r="C721" s="161"/>
      <c r="D721" s="162"/>
      <c r="E721" s="163"/>
      <c r="F721" s="164"/>
      <c r="G721" s="165"/>
      <c r="H721" s="166"/>
      <c r="I721" s="167"/>
      <c r="J721" s="161"/>
      <c r="K721"/>
      <c r="M721" s="4"/>
      <c r="W721" t="str">
        <f t="shared" si="22"/>
        <v/>
      </c>
      <c r="X721" t="str">
        <f t="shared" si="23"/>
        <v/>
      </c>
    </row>
    <row r="722" spans="2:24">
      <c r="B722" s="160"/>
      <c r="C722" s="161"/>
      <c r="D722" s="162"/>
      <c r="E722" s="163"/>
      <c r="F722" s="164"/>
      <c r="G722" s="165"/>
      <c r="H722" s="166"/>
      <c r="I722" s="167"/>
      <c r="J722" s="161"/>
      <c r="K722"/>
      <c r="M722" s="4"/>
      <c r="W722" t="str">
        <f t="shared" si="22"/>
        <v/>
      </c>
      <c r="X722" t="str">
        <f t="shared" si="23"/>
        <v/>
      </c>
    </row>
    <row r="723" spans="2:24">
      <c r="B723" s="160"/>
      <c r="C723" s="161"/>
      <c r="D723" s="162"/>
      <c r="E723" s="163"/>
      <c r="F723" s="164"/>
      <c r="G723" s="165"/>
      <c r="H723" s="166"/>
      <c r="I723" s="167"/>
      <c r="J723" s="161"/>
      <c r="K723"/>
      <c r="M723" s="4"/>
      <c r="W723" t="str">
        <f t="shared" si="22"/>
        <v/>
      </c>
      <c r="X723" t="str">
        <f t="shared" si="23"/>
        <v/>
      </c>
    </row>
    <row r="724" spans="2:24">
      <c r="B724" s="160"/>
      <c r="C724" s="161"/>
      <c r="D724" s="162"/>
      <c r="E724" s="163"/>
      <c r="F724" s="164"/>
      <c r="G724" s="165"/>
      <c r="H724" s="166"/>
      <c r="I724" s="167"/>
      <c r="J724" s="161"/>
      <c r="K724"/>
      <c r="M724" s="4"/>
      <c r="W724" t="str">
        <f t="shared" si="22"/>
        <v/>
      </c>
      <c r="X724" t="str">
        <f t="shared" si="23"/>
        <v/>
      </c>
    </row>
    <row r="725" spans="2:24">
      <c r="B725" s="160"/>
      <c r="C725" s="161"/>
      <c r="D725" s="162"/>
      <c r="E725" s="163"/>
      <c r="F725" s="164"/>
      <c r="G725" s="165"/>
      <c r="H725" s="166"/>
      <c r="I725" s="167"/>
      <c r="J725" s="161"/>
      <c r="K725"/>
      <c r="M725" s="4"/>
      <c r="W725" t="str">
        <f t="shared" si="22"/>
        <v/>
      </c>
      <c r="X725" t="str">
        <f t="shared" si="23"/>
        <v/>
      </c>
    </row>
    <row r="726" spans="2:24">
      <c r="B726" s="160"/>
      <c r="C726" s="161"/>
      <c r="D726" s="162"/>
      <c r="E726" s="163"/>
      <c r="F726" s="164"/>
      <c r="G726" s="165"/>
      <c r="H726" s="166"/>
      <c r="I726" s="167"/>
      <c r="J726" s="161"/>
      <c r="K726"/>
      <c r="M726" s="4"/>
      <c r="W726" t="str">
        <f t="shared" si="22"/>
        <v/>
      </c>
      <c r="X726" t="str">
        <f t="shared" si="23"/>
        <v/>
      </c>
    </row>
    <row r="727" spans="2:24">
      <c r="B727" s="160"/>
      <c r="C727" s="161"/>
      <c r="D727" s="162"/>
      <c r="E727" s="163"/>
      <c r="F727" s="164"/>
      <c r="G727" s="165"/>
      <c r="H727" s="166"/>
      <c r="I727" s="167"/>
      <c r="J727" s="161"/>
      <c r="K727"/>
      <c r="M727" s="4"/>
      <c r="W727" t="str">
        <f t="shared" si="22"/>
        <v/>
      </c>
      <c r="X727" t="str">
        <f t="shared" si="23"/>
        <v/>
      </c>
    </row>
    <row r="728" spans="2:24">
      <c r="B728" s="160"/>
      <c r="C728" s="161"/>
      <c r="D728" s="162"/>
      <c r="E728" s="163"/>
      <c r="F728" s="164"/>
      <c r="G728" s="165"/>
      <c r="H728" s="166"/>
      <c r="I728" s="167"/>
      <c r="J728" s="161"/>
      <c r="K728"/>
      <c r="M728" s="4"/>
      <c r="W728" t="str">
        <f t="shared" si="22"/>
        <v/>
      </c>
      <c r="X728" t="str">
        <f t="shared" si="23"/>
        <v/>
      </c>
    </row>
    <row r="729" spans="2:24">
      <c r="B729" s="160"/>
      <c r="C729" s="161"/>
      <c r="D729" s="162"/>
      <c r="E729" s="163"/>
      <c r="F729" s="164"/>
      <c r="G729" s="165"/>
      <c r="H729" s="166"/>
      <c r="I729" s="167"/>
      <c r="J729" s="161"/>
      <c r="K729"/>
      <c r="M729" s="4"/>
      <c r="W729" t="str">
        <f t="shared" si="22"/>
        <v/>
      </c>
      <c r="X729" t="str">
        <f t="shared" si="23"/>
        <v/>
      </c>
    </row>
    <row r="730" spans="2:24">
      <c r="B730" s="160"/>
      <c r="C730" s="161"/>
      <c r="D730" s="162"/>
      <c r="E730" s="163"/>
      <c r="F730" s="164"/>
      <c r="G730" s="165"/>
      <c r="H730" s="166"/>
      <c r="I730" s="167"/>
      <c r="J730" s="161"/>
      <c r="K730"/>
      <c r="M730" s="4"/>
      <c r="W730" t="str">
        <f t="shared" si="22"/>
        <v/>
      </c>
      <c r="X730" t="str">
        <f t="shared" si="23"/>
        <v/>
      </c>
    </row>
    <row r="731" spans="2:24">
      <c r="B731" s="160"/>
      <c r="C731" s="161"/>
      <c r="D731" s="162"/>
      <c r="E731" s="163"/>
      <c r="F731" s="164"/>
      <c r="G731" s="165"/>
      <c r="H731" s="166"/>
      <c r="I731" s="167"/>
      <c r="J731" s="161"/>
      <c r="K731"/>
      <c r="M731" s="4"/>
      <c r="W731" t="str">
        <f t="shared" si="22"/>
        <v/>
      </c>
      <c r="X731" t="str">
        <f t="shared" si="23"/>
        <v/>
      </c>
    </row>
    <row r="732" spans="2:24">
      <c r="B732" s="160"/>
      <c r="C732" s="161"/>
      <c r="D732" s="162"/>
      <c r="E732" s="163"/>
      <c r="F732" s="164"/>
      <c r="G732" s="165"/>
      <c r="H732" s="166"/>
      <c r="I732" s="167"/>
      <c r="J732" s="161"/>
      <c r="K732"/>
      <c r="M732" s="4"/>
      <c r="W732" t="str">
        <f t="shared" si="22"/>
        <v/>
      </c>
      <c r="X732" t="str">
        <f t="shared" si="23"/>
        <v/>
      </c>
    </row>
    <row r="733" spans="2:24">
      <c r="B733" s="160"/>
      <c r="C733" s="161"/>
      <c r="D733" s="162"/>
      <c r="E733" s="163"/>
      <c r="F733" s="164"/>
      <c r="G733" s="165"/>
      <c r="H733" s="166"/>
      <c r="I733" s="167"/>
      <c r="J733" s="161"/>
      <c r="K733"/>
      <c r="M733" s="4"/>
      <c r="W733" t="str">
        <f t="shared" si="22"/>
        <v/>
      </c>
      <c r="X733" t="str">
        <f t="shared" si="23"/>
        <v/>
      </c>
    </row>
    <row r="734" spans="2:24">
      <c r="B734" s="160"/>
      <c r="C734" s="161"/>
      <c r="D734" s="162"/>
      <c r="E734" s="163"/>
      <c r="F734" s="164"/>
      <c r="G734" s="165"/>
      <c r="H734" s="166"/>
      <c r="I734" s="167"/>
      <c r="J734" s="161"/>
      <c r="K734"/>
      <c r="M734" s="4"/>
      <c r="W734" t="str">
        <f t="shared" si="22"/>
        <v/>
      </c>
      <c r="X734" t="str">
        <f t="shared" si="23"/>
        <v/>
      </c>
    </row>
    <row r="735" spans="2:24">
      <c r="B735" s="160"/>
      <c r="C735" s="161"/>
      <c r="D735" s="162"/>
      <c r="E735" s="163"/>
      <c r="F735" s="164"/>
      <c r="G735" s="165"/>
      <c r="H735" s="166"/>
      <c r="I735" s="167"/>
      <c r="J735" s="161"/>
      <c r="K735"/>
      <c r="M735" s="4"/>
      <c r="W735" t="str">
        <f t="shared" si="22"/>
        <v/>
      </c>
      <c r="X735" t="str">
        <f t="shared" si="23"/>
        <v/>
      </c>
    </row>
    <row r="736" spans="2:24">
      <c r="B736" s="160"/>
      <c r="C736" s="161"/>
      <c r="D736" s="162"/>
      <c r="E736" s="163"/>
      <c r="F736" s="164"/>
      <c r="G736" s="165"/>
      <c r="H736" s="166"/>
      <c r="I736" s="167"/>
      <c r="J736" s="161"/>
      <c r="K736"/>
      <c r="M736" s="4"/>
      <c r="W736" t="str">
        <f t="shared" si="22"/>
        <v/>
      </c>
      <c r="X736" t="str">
        <f t="shared" si="23"/>
        <v/>
      </c>
    </row>
    <row r="737" spans="2:24">
      <c r="B737" s="160"/>
      <c r="C737" s="161"/>
      <c r="D737" s="162"/>
      <c r="E737" s="163"/>
      <c r="F737" s="164"/>
      <c r="G737" s="165"/>
      <c r="H737" s="166"/>
      <c r="I737" s="167"/>
      <c r="J737" s="161"/>
      <c r="K737"/>
      <c r="M737" s="4"/>
      <c r="W737" t="str">
        <f t="shared" si="22"/>
        <v/>
      </c>
      <c r="X737" t="str">
        <f t="shared" si="23"/>
        <v/>
      </c>
    </row>
    <row r="738" spans="2:24">
      <c r="B738" s="160"/>
      <c r="C738" s="161"/>
      <c r="D738" s="162"/>
      <c r="E738" s="163"/>
      <c r="F738" s="164"/>
      <c r="G738" s="165"/>
      <c r="H738" s="166"/>
      <c r="I738" s="167"/>
      <c r="J738" s="161"/>
      <c r="K738"/>
      <c r="M738" s="4"/>
      <c r="W738" t="str">
        <f t="shared" si="22"/>
        <v/>
      </c>
      <c r="X738" t="str">
        <f t="shared" si="23"/>
        <v/>
      </c>
    </row>
    <row r="739" spans="2:24">
      <c r="B739" s="160"/>
      <c r="C739" s="161"/>
      <c r="D739" s="162"/>
      <c r="E739" s="163"/>
      <c r="F739" s="164"/>
      <c r="G739" s="165"/>
      <c r="H739" s="166"/>
      <c r="I739" s="167"/>
      <c r="J739" s="161"/>
      <c r="K739"/>
      <c r="M739" s="4"/>
      <c r="W739" t="str">
        <f t="shared" si="22"/>
        <v/>
      </c>
      <c r="X739" t="str">
        <f t="shared" si="23"/>
        <v/>
      </c>
    </row>
    <row r="740" spans="2:24">
      <c r="B740" s="160"/>
      <c r="C740" s="161"/>
      <c r="D740" s="162"/>
      <c r="E740" s="163"/>
      <c r="F740" s="164"/>
      <c r="G740" s="165"/>
      <c r="H740" s="166"/>
      <c r="I740" s="167"/>
      <c r="J740" s="161"/>
      <c r="K740"/>
      <c r="M740" s="4"/>
      <c r="W740" t="str">
        <f t="shared" si="22"/>
        <v/>
      </c>
      <c r="X740" t="str">
        <f t="shared" si="23"/>
        <v/>
      </c>
    </row>
    <row r="741" spans="2:24">
      <c r="B741" s="160"/>
      <c r="C741" s="161"/>
      <c r="D741" s="162"/>
      <c r="E741" s="163"/>
      <c r="F741" s="164"/>
      <c r="G741" s="165"/>
      <c r="H741" s="166"/>
      <c r="I741" s="167"/>
      <c r="J741" s="161"/>
      <c r="K741"/>
      <c r="M741" s="4"/>
      <c r="W741" t="str">
        <f t="shared" si="22"/>
        <v/>
      </c>
      <c r="X741" t="str">
        <f t="shared" si="23"/>
        <v/>
      </c>
    </row>
    <row r="742" spans="2:24">
      <c r="B742" s="160"/>
      <c r="C742" s="161"/>
      <c r="D742" s="162"/>
      <c r="E742" s="163"/>
      <c r="F742" s="164"/>
      <c r="G742" s="165"/>
      <c r="H742" s="166"/>
      <c r="I742" s="167"/>
      <c r="J742" s="161"/>
      <c r="K742"/>
      <c r="M742" s="4"/>
      <c r="W742" t="str">
        <f t="shared" si="22"/>
        <v/>
      </c>
      <c r="X742" t="str">
        <f t="shared" si="23"/>
        <v/>
      </c>
    </row>
    <row r="743" spans="2:24">
      <c r="B743" s="160"/>
      <c r="C743" s="161"/>
      <c r="D743" s="162"/>
      <c r="E743" s="163"/>
      <c r="F743" s="164"/>
      <c r="G743" s="165"/>
      <c r="H743" s="166"/>
      <c r="I743" s="167"/>
      <c r="J743" s="161"/>
      <c r="K743"/>
      <c r="M743" s="4"/>
      <c r="W743" t="str">
        <f t="shared" si="22"/>
        <v/>
      </c>
      <c r="X743" t="str">
        <f t="shared" si="23"/>
        <v/>
      </c>
    </row>
    <row r="744" spans="2:24">
      <c r="B744" s="160"/>
      <c r="C744" s="161"/>
      <c r="D744" s="162"/>
      <c r="E744" s="163"/>
      <c r="F744" s="164"/>
      <c r="G744" s="165"/>
      <c r="H744" s="166"/>
      <c r="I744" s="167"/>
      <c r="J744" s="161"/>
      <c r="K744"/>
      <c r="M744" s="4"/>
      <c r="W744" t="str">
        <f t="shared" si="22"/>
        <v/>
      </c>
      <c r="X744" t="str">
        <f t="shared" si="23"/>
        <v/>
      </c>
    </row>
    <row r="745" spans="2:24">
      <c r="B745" s="160"/>
      <c r="C745" s="161"/>
      <c r="D745" s="162"/>
      <c r="E745" s="163"/>
      <c r="F745" s="164"/>
      <c r="G745" s="165"/>
      <c r="H745" s="166"/>
      <c r="I745" s="167"/>
      <c r="J745" s="161"/>
      <c r="K745"/>
      <c r="M745" s="4"/>
      <c r="W745" t="str">
        <f t="shared" si="22"/>
        <v/>
      </c>
      <c r="X745" t="str">
        <f t="shared" si="23"/>
        <v/>
      </c>
    </row>
    <row r="746" spans="2:24">
      <c r="B746" s="160"/>
      <c r="C746" s="161"/>
      <c r="D746" s="162"/>
      <c r="E746" s="163"/>
      <c r="F746" s="164"/>
      <c r="G746" s="165"/>
      <c r="H746" s="166"/>
      <c r="I746" s="167"/>
      <c r="J746" s="161"/>
      <c r="K746"/>
      <c r="M746" s="4"/>
      <c r="W746" t="str">
        <f t="shared" si="22"/>
        <v/>
      </c>
      <c r="X746" t="str">
        <f t="shared" si="23"/>
        <v/>
      </c>
    </row>
    <row r="747" spans="2:24">
      <c r="B747" s="160"/>
      <c r="C747" s="161"/>
      <c r="D747" s="162"/>
      <c r="E747" s="163"/>
      <c r="F747" s="164"/>
      <c r="G747" s="165"/>
      <c r="H747" s="166"/>
      <c r="I747" s="167"/>
      <c r="J747" s="161"/>
      <c r="K747"/>
      <c r="M747" s="4"/>
      <c r="W747" t="str">
        <f t="shared" si="22"/>
        <v/>
      </c>
      <c r="X747" t="str">
        <f t="shared" si="23"/>
        <v/>
      </c>
    </row>
    <row r="748" spans="2:24">
      <c r="B748" s="160"/>
      <c r="C748" s="161"/>
      <c r="D748" s="162"/>
      <c r="E748" s="163"/>
      <c r="F748" s="164"/>
      <c r="G748" s="165"/>
      <c r="H748" s="166"/>
      <c r="I748" s="167"/>
      <c r="J748" s="161"/>
      <c r="K748"/>
      <c r="M748" s="4"/>
      <c r="W748" t="str">
        <f t="shared" si="22"/>
        <v/>
      </c>
      <c r="X748" t="str">
        <f t="shared" si="23"/>
        <v/>
      </c>
    </row>
    <row r="749" spans="2:24">
      <c r="B749" s="160"/>
      <c r="C749" s="161"/>
      <c r="D749" s="162"/>
      <c r="E749" s="163"/>
      <c r="F749" s="164"/>
      <c r="G749" s="165"/>
      <c r="H749" s="166"/>
      <c r="I749" s="167"/>
      <c r="J749" s="161"/>
      <c r="K749"/>
      <c r="M749" s="4"/>
      <c r="W749" t="str">
        <f t="shared" si="22"/>
        <v/>
      </c>
      <c r="X749" t="str">
        <f t="shared" si="23"/>
        <v/>
      </c>
    </row>
    <row r="750" spans="2:24">
      <c r="B750" s="160"/>
      <c r="C750" s="161"/>
      <c r="D750" s="162"/>
      <c r="E750" s="163"/>
      <c r="F750" s="164"/>
      <c r="G750" s="165"/>
      <c r="H750" s="166"/>
      <c r="I750" s="167"/>
      <c r="J750" s="161"/>
      <c r="K750"/>
      <c r="M750" s="4"/>
      <c r="W750" t="str">
        <f t="shared" si="22"/>
        <v/>
      </c>
      <c r="X750" t="str">
        <f t="shared" si="23"/>
        <v/>
      </c>
    </row>
    <row r="751" spans="2:24">
      <c r="B751" s="160"/>
      <c r="C751" s="161"/>
      <c r="D751" s="162"/>
      <c r="E751" s="163"/>
      <c r="F751" s="164"/>
      <c r="G751" s="165"/>
      <c r="H751" s="166"/>
      <c r="I751" s="167"/>
      <c r="J751" s="161"/>
      <c r="K751"/>
      <c r="M751" s="4"/>
      <c r="W751" t="str">
        <f t="shared" si="22"/>
        <v/>
      </c>
      <c r="X751" t="str">
        <f t="shared" si="23"/>
        <v/>
      </c>
    </row>
    <row r="752" spans="2:24">
      <c r="B752" s="160"/>
      <c r="C752" s="161"/>
      <c r="D752" s="162"/>
      <c r="E752" s="163"/>
      <c r="F752" s="164"/>
      <c r="G752" s="165"/>
      <c r="H752" s="166"/>
      <c r="I752" s="167"/>
      <c r="J752" s="161"/>
      <c r="K752"/>
      <c r="M752" s="4"/>
      <c r="W752" t="str">
        <f t="shared" si="22"/>
        <v/>
      </c>
      <c r="X752" t="str">
        <f t="shared" si="23"/>
        <v/>
      </c>
    </row>
    <row r="753" spans="2:24">
      <c r="B753" s="160"/>
      <c r="C753" s="161"/>
      <c r="D753" s="162"/>
      <c r="E753" s="163"/>
      <c r="F753" s="164"/>
      <c r="G753" s="165"/>
      <c r="H753" s="166"/>
      <c r="I753" s="167"/>
      <c r="J753" s="161"/>
      <c r="K753"/>
      <c r="M753" s="4"/>
      <c r="W753" t="str">
        <f t="shared" si="22"/>
        <v/>
      </c>
      <c r="X753" t="str">
        <f t="shared" si="23"/>
        <v/>
      </c>
    </row>
    <row r="754" spans="2:24">
      <c r="B754" s="160"/>
      <c r="C754" s="161"/>
      <c r="D754" s="162"/>
      <c r="E754" s="163"/>
      <c r="F754" s="164"/>
      <c r="G754" s="165"/>
      <c r="H754" s="166"/>
      <c r="I754" s="167"/>
      <c r="J754" s="161"/>
      <c r="K754"/>
      <c r="M754" s="4"/>
      <c r="W754" t="str">
        <f t="shared" si="22"/>
        <v/>
      </c>
      <c r="X754" t="str">
        <f t="shared" si="23"/>
        <v/>
      </c>
    </row>
    <row r="755" spans="2:24">
      <c r="B755" s="160"/>
      <c r="C755" s="161"/>
      <c r="D755" s="162"/>
      <c r="E755" s="163"/>
      <c r="F755" s="164"/>
      <c r="G755" s="165"/>
      <c r="H755" s="166"/>
      <c r="I755" s="167"/>
      <c r="J755" s="161"/>
      <c r="K755"/>
      <c r="M755" s="4"/>
      <c r="W755" t="str">
        <f t="shared" si="22"/>
        <v/>
      </c>
      <c r="X755" t="str">
        <f t="shared" si="23"/>
        <v/>
      </c>
    </row>
    <row r="756" spans="2:24">
      <c r="B756" s="160"/>
      <c r="C756" s="161"/>
      <c r="D756" s="162"/>
      <c r="E756" s="163"/>
      <c r="F756" s="164"/>
      <c r="G756" s="165"/>
      <c r="H756" s="166"/>
      <c r="I756" s="167"/>
      <c r="J756" s="161"/>
      <c r="K756"/>
      <c r="M756" s="4"/>
      <c r="W756" t="str">
        <f t="shared" si="22"/>
        <v/>
      </c>
      <c r="X756" t="str">
        <f t="shared" si="23"/>
        <v/>
      </c>
    </row>
    <row r="757" spans="2:24">
      <c r="B757" s="160"/>
      <c r="C757" s="161"/>
      <c r="D757" s="162"/>
      <c r="E757" s="163"/>
      <c r="F757" s="164"/>
      <c r="G757" s="165"/>
      <c r="H757" s="166"/>
      <c r="I757" s="167"/>
      <c r="J757" s="161"/>
      <c r="K757"/>
      <c r="M757" s="4"/>
      <c r="W757" t="str">
        <f t="shared" si="22"/>
        <v/>
      </c>
      <c r="X757" t="str">
        <f t="shared" si="23"/>
        <v/>
      </c>
    </row>
    <row r="758" spans="2:24">
      <c r="B758" s="160"/>
      <c r="C758" s="161"/>
      <c r="D758" s="162"/>
      <c r="E758" s="163"/>
      <c r="F758" s="164"/>
      <c r="G758" s="165"/>
      <c r="H758" s="166"/>
      <c r="I758" s="167"/>
      <c r="J758" s="161"/>
      <c r="K758"/>
      <c r="M758" s="4"/>
      <c r="W758" t="str">
        <f t="shared" si="22"/>
        <v/>
      </c>
      <c r="X758" t="str">
        <f t="shared" si="23"/>
        <v/>
      </c>
    </row>
    <row r="759" spans="2:24">
      <c r="B759" s="160"/>
      <c r="C759" s="161"/>
      <c r="D759" s="162"/>
      <c r="E759" s="163"/>
      <c r="F759" s="164"/>
      <c r="G759" s="165"/>
      <c r="H759" s="166"/>
      <c r="I759" s="167"/>
      <c r="J759" s="161"/>
      <c r="K759"/>
      <c r="M759" s="4"/>
      <c r="W759" t="str">
        <f t="shared" si="22"/>
        <v/>
      </c>
      <c r="X759" t="str">
        <f t="shared" si="23"/>
        <v/>
      </c>
    </row>
    <row r="760" spans="2:24">
      <c r="B760" s="160"/>
      <c r="C760" s="161"/>
      <c r="D760" s="162"/>
      <c r="E760" s="163"/>
      <c r="F760" s="164"/>
      <c r="G760" s="165"/>
      <c r="H760" s="166"/>
      <c r="I760" s="167"/>
      <c r="J760" s="161"/>
      <c r="K760"/>
      <c r="M760" s="4"/>
      <c r="W760" t="str">
        <f t="shared" si="22"/>
        <v/>
      </c>
      <c r="X760" t="str">
        <f t="shared" si="23"/>
        <v/>
      </c>
    </row>
    <row r="761" spans="2:24">
      <c r="B761" s="160"/>
      <c r="C761" s="161"/>
      <c r="D761" s="162"/>
      <c r="E761" s="163"/>
      <c r="F761" s="164"/>
      <c r="G761" s="165"/>
      <c r="H761" s="166"/>
      <c r="I761" s="167"/>
      <c r="J761" s="161"/>
      <c r="K761"/>
      <c r="M761" s="4"/>
      <c r="W761" t="str">
        <f t="shared" si="22"/>
        <v/>
      </c>
      <c r="X761" t="str">
        <f t="shared" si="23"/>
        <v/>
      </c>
    </row>
    <row r="762" spans="2:24">
      <c r="B762" s="160"/>
      <c r="C762" s="161"/>
      <c r="D762" s="162"/>
      <c r="E762" s="163"/>
      <c r="F762" s="164"/>
      <c r="G762" s="165"/>
      <c r="H762" s="166"/>
      <c r="I762" s="167"/>
      <c r="J762" s="161"/>
      <c r="K762"/>
      <c r="M762" s="4"/>
      <c r="W762" t="str">
        <f t="shared" si="22"/>
        <v/>
      </c>
      <c r="X762" t="str">
        <f t="shared" si="23"/>
        <v/>
      </c>
    </row>
    <row r="763" spans="2:24">
      <c r="B763" s="160"/>
      <c r="C763" s="161"/>
      <c r="D763" s="162"/>
      <c r="E763" s="163"/>
      <c r="F763" s="164"/>
      <c r="G763" s="165"/>
      <c r="H763" s="166"/>
      <c r="I763" s="167"/>
      <c r="J763" s="161"/>
      <c r="K763"/>
      <c r="M763" s="4"/>
      <c r="W763" t="str">
        <f t="shared" si="22"/>
        <v/>
      </c>
      <c r="X763" t="str">
        <f t="shared" si="23"/>
        <v/>
      </c>
    </row>
    <row r="764" spans="2:24">
      <c r="B764" s="160"/>
      <c r="C764" s="161"/>
      <c r="D764" s="162"/>
      <c r="E764" s="163"/>
      <c r="F764" s="164"/>
      <c r="G764" s="165"/>
      <c r="H764" s="166"/>
      <c r="I764" s="167"/>
      <c r="J764" s="161"/>
      <c r="K764"/>
      <c r="M764" s="4"/>
      <c r="W764" t="str">
        <f t="shared" si="22"/>
        <v/>
      </c>
      <c r="X764" t="str">
        <f t="shared" si="23"/>
        <v/>
      </c>
    </row>
    <row r="765" spans="2:24">
      <c r="B765" s="160"/>
      <c r="C765" s="161"/>
      <c r="D765" s="162"/>
      <c r="E765" s="163"/>
      <c r="F765" s="164"/>
      <c r="G765" s="165"/>
      <c r="H765" s="166"/>
      <c r="I765" s="167"/>
      <c r="J765" s="161"/>
      <c r="K765"/>
      <c r="M765" s="4"/>
      <c r="W765" t="str">
        <f t="shared" si="22"/>
        <v/>
      </c>
      <c r="X765" t="str">
        <f t="shared" si="23"/>
        <v/>
      </c>
    </row>
    <row r="766" spans="2:24">
      <c r="B766" s="160"/>
      <c r="C766" s="161"/>
      <c r="D766" s="162"/>
      <c r="E766" s="163"/>
      <c r="F766" s="164"/>
      <c r="G766" s="165"/>
      <c r="H766" s="166"/>
      <c r="I766" s="167"/>
      <c r="J766" s="161"/>
      <c r="K766"/>
      <c r="M766" s="4"/>
      <c r="W766" t="str">
        <f t="shared" si="22"/>
        <v/>
      </c>
      <c r="X766" t="str">
        <f t="shared" si="23"/>
        <v/>
      </c>
    </row>
    <row r="767" spans="2:24">
      <c r="B767" s="160"/>
      <c r="C767" s="161"/>
      <c r="D767" s="162"/>
      <c r="E767" s="163"/>
      <c r="F767" s="164"/>
      <c r="G767" s="165"/>
      <c r="H767" s="166"/>
      <c r="I767" s="167"/>
      <c r="J767" s="161"/>
      <c r="K767"/>
      <c r="M767" s="4"/>
      <c r="W767" t="str">
        <f t="shared" si="22"/>
        <v/>
      </c>
      <c r="X767" t="str">
        <f t="shared" si="23"/>
        <v/>
      </c>
    </row>
    <row r="768" spans="2:24">
      <c r="B768" s="160"/>
      <c r="C768" s="161"/>
      <c r="D768" s="162"/>
      <c r="E768" s="163"/>
      <c r="F768" s="164"/>
      <c r="G768" s="165"/>
      <c r="H768" s="166"/>
      <c r="I768" s="167"/>
      <c r="J768" s="161"/>
      <c r="K768"/>
      <c r="M768" s="4"/>
      <c r="W768" t="str">
        <f t="shared" si="22"/>
        <v/>
      </c>
      <c r="X768" t="str">
        <f t="shared" si="23"/>
        <v/>
      </c>
    </row>
    <row r="769" spans="2:24">
      <c r="B769" s="160"/>
      <c r="C769" s="161"/>
      <c r="D769" s="162"/>
      <c r="E769" s="163"/>
      <c r="F769" s="164"/>
      <c r="G769" s="165"/>
      <c r="H769" s="166"/>
      <c r="I769" s="167"/>
      <c r="J769" s="161"/>
      <c r="K769"/>
      <c r="M769" s="4"/>
      <c r="W769" t="str">
        <f t="shared" si="22"/>
        <v/>
      </c>
      <c r="X769" t="str">
        <f t="shared" si="23"/>
        <v/>
      </c>
    </row>
    <row r="770" spans="2:24">
      <c r="B770" s="160"/>
      <c r="C770" s="161"/>
      <c r="D770" s="162"/>
      <c r="E770" s="163"/>
      <c r="F770" s="164"/>
      <c r="G770" s="165"/>
      <c r="H770" s="166"/>
      <c r="I770" s="167"/>
      <c r="J770" s="161"/>
      <c r="K770"/>
      <c r="M770" s="4"/>
      <c r="W770" t="str">
        <f t="shared" si="22"/>
        <v/>
      </c>
      <c r="X770" t="str">
        <f t="shared" si="23"/>
        <v/>
      </c>
    </row>
    <row r="771" spans="2:24">
      <c r="B771" s="160"/>
      <c r="C771" s="161"/>
      <c r="D771" s="162"/>
      <c r="E771" s="163"/>
      <c r="F771" s="164"/>
      <c r="G771" s="165"/>
      <c r="H771" s="166"/>
      <c r="I771" s="167"/>
      <c r="J771" s="161"/>
      <c r="K771"/>
      <c r="M771" s="4"/>
      <c r="W771" t="str">
        <f t="shared" si="22"/>
        <v/>
      </c>
      <c r="X771" t="str">
        <f t="shared" si="23"/>
        <v/>
      </c>
    </row>
    <row r="772" spans="2:24">
      <c r="B772" s="160"/>
      <c r="C772" s="161"/>
      <c r="D772" s="162"/>
      <c r="E772" s="163"/>
      <c r="F772" s="164"/>
      <c r="G772" s="165"/>
      <c r="H772" s="166"/>
      <c r="I772" s="167"/>
      <c r="J772" s="161"/>
      <c r="K772"/>
      <c r="M772" s="4"/>
      <c r="W772" t="str">
        <f t="shared" si="22"/>
        <v/>
      </c>
      <c r="X772" t="str">
        <f t="shared" si="23"/>
        <v/>
      </c>
    </row>
    <row r="773" spans="2:24">
      <c r="B773" s="160"/>
      <c r="C773" s="161"/>
      <c r="D773" s="162"/>
      <c r="E773" s="163"/>
      <c r="F773" s="164"/>
      <c r="G773" s="165"/>
      <c r="H773" s="166"/>
      <c r="I773" s="167"/>
      <c r="J773" s="161"/>
      <c r="K773"/>
      <c r="M773" s="4"/>
      <c r="W773" t="str">
        <f t="shared" si="22"/>
        <v/>
      </c>
      <c r="X773" t="str">
        <f t="shared" si="23"/>
        <v/>
      </c>
    </row>
    <row r="774" spans="2:24">
      <c r="B774" s="160"/>
      <c r="C774" s="161"/>
      <c r="D774" s="162"/>
      <c r="E774" s="163"/>
      <c r="F774" s="164"/>
      <c r="G774" s="165"/>
      <c r="H774" s="166"/>
      <c r="I774" s="167"/>
      <c r="J774" s="161"/>
      <c r="K774"/>
      <c r="M774" s="4"/>
      <c r="W774" t="str">
        <f t="shared" si="22"/>
        <v/>
      </c>
      <c r="X774" t="str">
        <f t="shared" si="23"/>
        <v/>
      </c>
    </row>
    <row r="775" spans="2:24">
      <c r="B775" s="160"/>
      <c r="C775" s="161"/>
      <c r="D775" s="162"/>
      <c r="E775" s="163"/>
      <c r="F775" s="164"/>
      <c r="G775" s="165"/>
      <c r="H775" s="166"/>
      <c r="I775" s="167"/>
      <c r="J775" s="161"/>
      <c r="K775"/>
      <c r="M775" s="4"/>
      <c r="W775" t="str">
        <f t="shared" si="22"/>
        <v/>
      </c>
      <c r="X775" t="str">
        <f t="shared" si="23"/>
        <v/>
      </c>
    </row>
    <row r="776" spans="2:24">
      <c r="B776" s="160"/>
      <c r="C776" s="161"/>
      <c r="D776" s="162"/>
      <c r="E776" s="163"/>
      <c r="F776" s="164"/>
      <c r="G776" s="165"/>
      <c r="H776" s="166"/>
      <c r="I776" s="167"/>
      <c r="J776" s="161"/>
      <c r="K776"/>
      <c r="M776" s="4"/>
      <c r="W776" t="str">
        <f t="shared" ref="W776:W839" si="24">IF(E776=0,"",IF(E776&gt;F776,E776-F776,""))</f>
        <v/>
      </c>
      <c r="X776" t="str">
        <f t="shared" ref="X776:X839" si="25">IF(G776=0,"",IF(G776&gt;H776,G776-H776,""))</f>
        <v/>
      </c>
    </row>
    <row r="777" spans="2:24">
      <c r="B777" s="160"/>
      <c r="C777" s="161"/>
      <c r="D777" s="162"/>
      <c r="E777" s="163"/>
      <c r="F777" s="164"/>
      <c r="G777" s="165"/>
      <c r="H777" s="166"/>
      <c r="I777" s="167"/>
      <c r="J777" s="161"/>
      <c r="K777"/>
      <c r="M777" s="4"/>
      <c r="W777" t="str">
        <f t="shared" si="24"/>
        <v/>
      </c>
      <c r="X777" t="str">
        <f t="shared" si="25"/>
        <v/>
      </c>
    </row>
    <row r="778" spans="2:24">
      <c r="B778" s="160"/>
      <c r="C778" s="161"/>
      <c r="D778" s="162"/>
      <c r="E778" s="163"/>
      <c r="F778" s="164"/>
      <c r="G778" s="165"/>
      <c r="H778" s="166"/>
      <c r="I778" s="167"/>
      <c r="J778" s="161"/>
      <c r="K778"/>
      <c r="M778" s="4"/>
      <c r="W778" t="str">
        <f t="shared" si="24"/>
        <v/>
      </c>
      <c r="X778" t="str">
        <f t="shared" si="25"/>
        <v/>
      </c>
    </row>
    <row r="779" spans="2:24">
      <c r="B779" s="160"/>
      <c r="C779" s="161"/>
      <c r="D779" s="162"/>
      <c r="E779" s="163"/>
      <c r="F779" s="164"/>
      <c r="G779" s="165"/>
      <c r="H779" s="166"/>
      <c r="I779" s="167"/>
      <c r="J779" s="161"/>
      <c r="K779"/>
      <c r="M779" s="4"/>
      <c r="W779" t="str">
        <f t="shared" si="24"/>
        <v/>
      </c>
      <c r="X779" t="str">
        <f t="shared" si="25"/>
        <v/>
      </c>
    </row>
    <row r="780" spans="2:24">
      <c r="B780" s="160"/>
      <c r="C780" s="161"/>
      <c r="D780" s="162"/>
      <c r="E780" s="163"/>
      <c r="F780" s="164"/>
      <c r="G780" s="165"/>
      <c r="H780" s="166"/>
      <c r="I780" s="167"/>
      <c r="J780" s="161"/>
      <c r="K780"/>
      <c r="M780" s="4"/>
      <c r="W780" t="str">
        <f t="shared" si="24"/>
        <v/>
      </c>
      <c r="X780" t="str">
        <f t="shared" si="25"/>
        <v/>
      </c>
    </row>
    <row r="781" spans="2:24">
      <c r="B781" s="160"/>
      <c r="C781" s="161"/>
      <c r="D781" s="162"/>
      <c r="E781" s="163"/>
      <c r="F781" s="164"/>
      <c r="G781" s="165"/>
      <c r="H781" s="166"/>
      <c r="I781" s="167"/>
      <c r="J781" s="161"/>
      <c r="K781"/>
      <c r="M781" s="4"/>
      <c r="W781" t="str">
        <f t="shared" si="24"/>
        <v/>
      </c>
      <c r="X781" t="str">
        <f t="shared" si="25"/>
        <v/>
      </c>
    </row>
    <row r="782" spans="2:24">
      <c r="B782" s="160"/>
      <c r="C782" s="161"/>
      <c r="D782" s="162"/>
      <c r="E782" s="163"/>
      <c r="F782" s="164"/>
      <c r="G782" s="165"/>
      <c r="H782" s="166"/>
      <c r="I782" s="167"/>
      <c r="J782" s="161"/>
      <c r="K782"/>
      <c r="M782" s="4"/>
      <c r="W782" t="str">
        <f t="shared" si="24"/>
        <v/>
      </c>
      <c r="X782" t="str">
        <f t="shared" si="25"/>
        <v/>
      </c>
    </row>
    <row r="783" spans="2:24">
      <c r="B783" s="160"/>
      <c r="C783" s="161"/>
      <c r="D783" s="162"/>
      <c r="E783" s="163"/>
      <c r="F783" s="164"/>
      <c r="G783" s="165"/>
      <c r="H783" s="166"/>
      <c r="I783" s="167"/>
      <c r="J783" s="161"/>
      <c r="K783"/>
      <c r="M783" s="4"/>
      <c r="W783" t="str">
        <f t="shared" si="24"/>
        <v/>
      </c>
      <c r="X783" t="str">
        <f t="shared" si="25"/>
        <v/>
      </c>
    </row>
    <row r="784" spans="2:24">
      <c r="B784" s="160"/>
      <c r="C784" s="161"/>
      <c r="D784" s="162"/>
      <c r="E784" s="163"/>
      <c r="F784" s="164"/>
      <c r="G784" s="165"/>
      <c r="H784" s="166"/>
      <c r="I784" s="167"/>
      <c r="J784" s="161"/>
      <c r="K784"/>
      <c r="M784" s="4"/>
      <c r="W784" t="str">
        <f t="shared" si="24"/>
        <v/>
      </c>
      <c r="X784" t="str">
        <f t="shared" si="25"/>
        <v/>
      </c>
    </row>
    <row r="785" spans="2:24">
      <c r="B785" s="160"/>
      <c r="C785" s="161"/>
      <c r="D785" s="162"/>
      <c r="E785" s="163"/>
      <c r="F785" s="164"/>
      <c r="G785" s="165"/>
      <c r="H785" s="166"/>
      <c r="I785" s="167"/>
      <c r="J785" s="161"/>
      <c r="K785"/>
      <c r="M785" s="4"/>
      <c r="W785" t="str">
        <f t="shared" si="24"/>
        <v/>
      </c>
      <c r="X785" t="str">
        <f t="shared" si="25"/>
        <v/>
      </c>
    </row>
    <row r="786" spans="2:24">
      <c r="B786" s="160"/>
      <c r="C786" s="161"/>
      <c r="D786" s="162"/>
      <c r="E786" s="163"/>
      <c r="F786" s="164"/>
      <c r="G786" s="165"/>
      <c r="H786" s="166"/>
      <c r="I786" s="167"/>
      <c r="J786" s="161"/>
      <c r="K786"/>
      <c r="M786" s="4"/>
      <c r="W786" t="str">
        <f t="shared" si="24"/>
        <v/>
      </c>
      <c r="X786" t="str">
        <f t="shared" si="25"/>
        <v/>
      </c>
    </row>
    <row r="787" spans="2:24">
      <c r="B787" s="160"/>
      <c r="C787" s="161"/>
      <c r="D787" s="162"/>
      <c r="E787" s="163"/>
      <c r="F787" s="164"/>
      <c r="G787" s="165"/>
      <c r="H787" s="166"/>
      <c r="I787" s="167"/>
      <c r="J787" s="161"/>
      <c r="K787"/>
      <c r="M787" s="4"/>
      <c r="W787" t="str">
        <f t="shared" si="24"/>
        <v/>
      </c>
      <c r="X787" t="str">
        <f t="shared" si="25"/>
        <v/>
      </c>
    </row>
    <row r="788" spans="2:24">
      <c r="B788" s="160"/>
      <c r="C788" s="161"/>
      <c r="D788" s="162"/>
      <c r="E788" s="163"/>
      <c r="F788" s="164"/>
      <c r="G788" s="165"/>
      <c r="H788" s="166"/>
      <c r="I788" s="167"/>
      <c r="J788" s="161"/>
      <c r="K788"/>
      <c r="M788" s="4"/>
      <c r="W788" t="str">
        <f t="shared" si="24"/>
        <v/>
      </c>
      <c r="X788" t="str">
        <f t="shared" si="25"/>
        <v/>
      </c>
    </row>
    <row r="789" spans="2:24">
      <c r="B789" s="160"/>
      <c r="C789" s="161"/>
      <c r="D789" s="162"/>
      <c r="E789" s="163"/>
      <c r="F789" s="164"/>
      <c r="G789" s="165"/>
      <c r="H789" s="166"/>
      <c r="I789" s="167"/>
      <c r="J789" s="161"/>
      <c r="K789"/>
      <c r="M789" s="4"/>
      <c r="W789" t="str">
        <f t="shared" si="24"/>
        <v/>
      </c>
      <c r="X789" t="str">
        <f t="shared" si="25"/>
        <v/>
      </c>
    </row>
    <row r="790" spans="2:24">
      <c r="B790" s="160"/>
      <c r="C790" s="161"/>
      <c r="D790" s="162"/>
      <c r="E790" s="163"/>
      <c r="F790" s="164"/>
      <c r="G790" s="165"/>
      <c r="H790" s="166"/>
      <c r="I790" s="167"/>
      <c r="J790" s="161"/>
      <c r="K790"/>
      <c r="M790" s="4"/>
      <c r="W790" t="str">
        <f t="shared" si="24"/>
        <v/>
      </c>
      <c r="X790" t="str">
        <f t="shared" si="25"/>
        <v/>
      </c>
    </row>
    <row r="791" spans="2:24">
      <c r="B791" s="160"/>
      <c r="C791" s="161"/>
      <c r="D791" s="162"/>
      <c r="E791" s="163"/>
      <c r="F791" s="164"/>
      <c r="G791" s="165"/>
      <c r="H791" s="166"/>
      <c r="I791" s="167"/>
      <c r="J791" s="161"/>
      <c r="K791"/>
      <c r="M791" s="4"/>
      <c r="W791" t="str">
        <f t="shared" si="24"/>
        <v/>
      </c>
      <c r="X791" t="str">
        <f t="shared" si="25"/>
        <v/>
      </c>
    </row>
    <row r="792" spans="2:24">
      <c r="B792" s="160"/>
      <c r="C792" s="161"/>
      <c r="D792" s="162"/>
      <c r="E792" s="163"/>
      <c r="F792" s="164"/>
      <c r="G792" s="165"/>
      <c r="H792" s="166"/>
      <c r="I792" s="167"/>
      <c r="J792" s="161"/>
      <c r="K792"/>
      <c r="M792" s="4"/>
      <c r="W792" t="str">
        <f t="shared" si="24"/>
        <v/>
      </c>
      <c r="X792" t="str">
        <f t="shared" si="25"/>
        <v/>
      </c>
    </row>
    <row r="793" spans="2:24">
      <c r="B793" s="160"/>
      <c r="C793" s="161"/>
      <c r="D793" s="162"/>
      <c r="E793" s="163"/>
      <c r="F793" s="164"/>
      <c r="G793" s="165"/>
      <c r="H793" s="166"/>
      <c r="I793" s="167"/>
      <c r="J793" s="161"/>
      <c r="K793"/>
      <c r="M793" s="4"/>
      <c r="W793" t="str">
        <f t="shared" si="24"/>
        <v/>
      </c>
      <c r="X793" t="str">
        <f t="shared" si="25"/>
        <v/>
      </c>
    </row>
    <row r="794" spans="2:24">
      <c r="B794" s="160"/>
      <c r="C794" s="161"/>
      <c r="D794" s="162"/>
      <c r="E794" s="163"/>
      <c r="F794" s="164"/>
      <c r="G794" s="165"/>
      <c r="H794" s="166"/>
      <c r="I794" s="167"/>
      <c r="J794" s="161"/>
      <c r="K794"/>
      <c r="M794" s="4"/>
      <c r="W794" t="str">
        <f t="shared" si="24"/>
        <v/>
      </c>
      <c r="X794" t="str">
        <f t="shared" si="25"/>
        <v/>
      </c>
    </row>
    <row r="795" spans="2:24">
      <c r="B795" s="160"/>
      <c r="C795" s="161"/>
      <c r="D795" s="162"/>
      <c r="E795" s="163"/>
      <c r="F795" s="164"/>
      <c r="G795" s="165"/>
      <c r="H795" s="166"/>
      <c r="I795" s="167"/>
      <c r="J795" s="161"/>
      <c r="K795"/>
      <c r="M795" s="4"/>
      <c r="W795" t="str">
        <f t="shared" si="24"/>
        <v/>
      </c>
      <c r="X795" t="str">
        <f t="shared" si="25"/>
        <v/>
      </c>
    </row>
    <row r="796" spans="2:24">
      <c r="B796" s="160"/>
      <c r="C796" s="161"/>
      <c r="D796" s="162"/>
      <c r="E796" s="163"/>
      <c r="F796" s="164"/>
      <c r="G796" s="165"/>
      <c r="H796" s="166"/>
      <c r="I796" s="167"/>
      <c r="J796" s="161"/>
      <c r="K796"/>
      <c r="M796" s="4"/>
      <c r="W796" t="str">
        <f t="shared" si="24"/>
        <v/>
      </c>
      <c r="X796" t="str">
        <f t="shared" si="25"/>
        <v/>
      </c>
    </row>
    <row r="797" spans="2:24">
      <c r="B797" s="160"/>
      <c r="C797" s="161"/>
      <c r="D797" s="162"/>
      <c r="E797" s="163"/>
      <c r="F797" s="164"/>
      <c r="G797" s="165"/>
      <c r="H797" s="166"/>
      <c r="I797" s="167"/>
      <c r="J797" s="161"/>
      <c r="K797"/>
      <c r="M797" s="4"/>
      <c r="W797" t="str">
        <f t="shared" si="24"/>
        <v/>
      </c>
      <c r="X797" t="str">
        <f t="shared" si="25"/>
        <v/>
      </c>
    </row>
    <row r="798" spans="2:24">
      <c r="B798" s="160"/>
      <c r="C798" s="161"/>
      <c r="D798" s="162"/>
      <c r="E798" s="163"/>
      <c r="F798" s="164"/>
      <c r="G798" s="165"/>
      <c r="H798" s="166"/>
      <c r="I798" s="167"/>
      <c r="J798" s="161"/>
      <c r="K798"/>
      <c r="M798" s="4"/>
      <c r="W798" t="str">
        <f t="shared" si="24"/>
        <v/>
      </c>
      <c r="X798" t="str">
        <f t="shared" si="25"/>
        <v/>
      </c>
    </row>
    <row r="799" spans="2:24">
      <c r="B799" s="160"/>
      <c r="C799" s="161"/>
      <c r="D799" s="162"/>
      <c r="E799" s="163"/>
      <c r="F799" s="164"/>
      <c r="G799" s="165"/>
      <c r="H799" s="166"/>
      <c r="I799" s="167"/>
      <c r="J799" s="161"/>
      <c r="K799"/>
      <c r="M799" s="4"/>
      <c r="W799" t="str">
        <f t="shared" si="24"/>
        <v/>
      </c>
      <c r="X799" t="str">
        <f t="shared" si="25"/>
        <v/>
      </c>
    </row>
    <row r="800" spans="2:24">
      <c r="B800" s="160"/>
      <c r="C800" s="161"/>
      <c r="D800" s="162"/>
      <c r="E800" s="163"/>
      <c r="F800" s="164"/>
      <c r="G800" s="165"/>
      <c r="H800" s="166"/>
      <c r="I800" s="167"/>
      <c r="J800" s="161"/>
      <c r="K800"/>
      <c r="M800" s="4"/>
      <c r="W800" t="str">
        <f t="shared" si="24"/>
        <v/>
      </c>
      <c r="X800" t="str">
        <f t="shared" si="25"/>
        <v/>
      </c>
    </row>
    <row r="801" spans="2:24">
      <c r="B801" s="160"/>
      <c r="C801" s="161"/>
      <c r="D801" s="162"/>
      <c r="E801" s="163"/>
      <c r="F801" s="164"/>
      <c r="G801" s="165"/>
      <c r="H801" s="166"/>
      <c r="I801" s="167"/>
      <c r="J801" s="161"/>
      <c r="K801"/>
      <c r="M801" s="4"/>
      <c r="W801" t="str">
        <f t="shared" si="24"/>
        <v/>
      </c>
      <c r="X801" t="str">
        <f t="shared" si="25"/>
        <v/>
      </c>
    </row>
    <row r="802" spans="2:24">
      <c r="B802" s="160"/>
      <c r="C802" s="161"/>
      <c r="D802" s="162"/>
      <c r="E802" s="163"/>
      <c r="F802" s="164"/>
      <c r="G802" s="165"/>
      <c r="H802" s="166"/>
      <c r="I802" s="167"/>
      <c r="J802" s="161"/>
      <c r="K802"/>
      <c r="M802" s="4"/>
      <c r="W802" t="str">
        <f t="shared" si="24"/>
        <v/>
      </c>
      <c r="X802" t="str">
        <f t="shared" si="25"/>
        <v/>
      </c>
    </row>
    <row r="803" spans="2:24">
      <c r="B803" s="160"/>
      <c r="C803" s="161"/>
      <c r="D803" s="162"/>
      <c r="E803" s="163"/>
      <c r="F803" s="164"/>
      <c r="G803" s="165"/>
      <c r="H803" s="166"/>
      <c r="I803" s="167"/>
      <c r="J803" s="161"/>
      <c r="K803"/>
      <c r="M803" s="4"/>
      <c r="W803" t="str">
        <f t="shared" si="24"/>
        <v/>
      </c>
      <c r="X803" t="str">
        <f t="shared" si="25"/>
        <v/>
      </c>
    </row>
    <row r="804" spans="2:24">
      <c r="B804" s="160"/>
      <c r="C804" s="161"/>
      <c r="D804" s="162"/>
      <c r="E804" s="163"/>
      <c r="F804" s="164"/>
      <c r="G804" s="165"/>
      <c r="H804" s="166"/>
      <c r="I804" s="167"/>
      <c r="J804" s="161"/>
      <c r="K804"/>
      <c r="M804" s="4"/>
      <c r="W804" t="str">
        <f t="shared" si="24"/>
        <v/>
      </c>
      <c r="X804" t="str">
        <f t="shared" si="25"/>
        <v/>
      </c>
    </row>
    <row r="805" spans="2:24">
      <c r="B805" s="160"/>
      <c r="C805" s="161"/>
      <c r="D805" s="162"/>
      <c r="E805" s="163"/>
      <c r="F805" s="164"/>
      <c r="G805" s="165"/>
      <c r="H805" s="166"/>
      <c r="I805" s="167"/>
      <c r="J805" s="161"/>
      <c r="K805"/>
      <c r="M805" s="4"/>
      <c r="W805" t="str">
        <f t="shared" si="24"/>
        <v/>
      </c>
      <c r="X805" t="str">
        <f t="shared" si="25"/>
        <v/>
      </c>
    </row>
    <row r="806" spans="2:24">
      <c r="B806" s="160"/>
      <c r="C806" s="161"/>
      <c r="D806" s="162"/>
      <c r="E806" s="163"/>
      <c r="F806" s="164"/>
      <c r="G806" s="165"/>
      <c r="H806" s="166"/>
      <c r="I806" s="167"/>
      <c r="J806" s="161"/>
      <c r="K806"/>
      <c r="M806" s="4"/>
      <c r="W806" t="str">
        <f t="shared" si="24"/>
        <v/>
      </c>
      <c r="X806" t="str">
        <f t="shared" si="25"/>
        <v/>
      </c>
    </row>
    <row r="807" spans="2:24">
      <c r="B807" s="160"/>
      <c r="C807" s="161"/>
      <c r="D807" s="162"/>
      <c r="E807" s="163"/>
      <c r="F807" s="164"/>
      <c r="G807" s="165"/>
      <c r="H807" s="166"/>
      <c r="I807" s="167"/>
      <c r="J807" s="161"/>
      <c r="K807"/>
      <c r="M807" s="4"/>
      <c r="W807" t="str">
        <f t="shared" si="24"/>
        <v/>
      </c>
      <c r="X807" t="str">
        <f t="shared" si="25"/>
        <v/>
      </c>
    </row>
    <row r="808" spans="2:24">
      <c r="B808" s="160"/>
      <c r="C808" s="161"/>
      <c r="D808" s="162"/>
      <c r="E808" s="163"/>
      <c r="F808" s="164"/>
      <c r="G808" s="165"/>
      <c r="H808" s="166"/>
      <c r="I808" s="167"/>
      <c r="J808" s="161"/>
      <c r="K808"/>
      <c r="M808" s="4"/>
      <c r="W808" t="str">
        <f t="shared" si="24"/>
        <v/>
      </c>
      <c r="X808" t="str">
        <f t="shared" si="25"/>
        <v/>
      </c>
    </row>
    <row r="809" spans="2:24">
      <c r="B809" s="160"/>
      <c r="C809" s="161"/>
      <c r="D809" s="162"/>
      <c r="E809" s="163"/>
      <c r="F809" s="164"/>
      <c r="G809" s="165"/>
      <c r="H809" s="166"/>
      <c r="I809" s="167"/>
      <c r="J809" s="161"/>
      <c r="K809"/>
      <c r="M809" s="4"/>
      <c r="W809" t="str">
        <f t="shared" si="24"/>
        <v/>
      </c>
      <c r="X809" t="str">
        <f t="shared" si="25"/>
        <v/>
      </c>
    </row>
    <row r="810" spans="2:24">
      <c r="B810" s="160"/>
      <c r="C810" s="161"/>
      <c r="D810" s="162"/>
      <c r="E810" s="163"/>
      <c r="F810" s="164"/>
      <c r="G810" s="165"/>
      <c r="H810" s="166"/>
      <c r="I810" s="167"/>
      <c r="J810" s="161"/>
      <c r="K810"/>
      <c r="M810" s="4"/>
      <c r="W810" t="str">
        <f t="shared" si="24"/>
        <v/>
      </c>
      <c r="X810" t="str">
        <f t="shared" si="25"/>
        <v/>
      </c>
    </row>
    <row r="811" spans="2:24">
      <c r="B811" s="160"/>
      <c r="C811" s="161"/>
      <c r="D811" s="162"/>
      <c r="E811" s="163"/>
      <c r="F811" s="164"/>
      <c r="G811" s="165"/>
      <c r="H811" s="166"/>
      <c r="I811" s="167"/>
      <c r="J811" s="161"/>
      <c r="K811"/>
      <c r="M811" s="4"/>
      <c r="W811" t="str">
        <f t="shared" si="24"/>
        <v/>
      </c>
      <c r="X811" t="str">
        <f t="shared" si="25"/>
        <v/>
      </c>
    </row>
    <row r="812" spans="2:24">
      <c r="B812" s="160"/>
      <c r="C812" s="161"/>
      <c r="D812" s="162"/>
      <c r="E812" s="163"/>
      <c r="F812" s="164"/>
      <c r="G812" s="165"/>
      <c r="H812" s="166"/>
      <c r="I812" s="167"/>
      <c r="J812" s="161"/>
      <c r="K812"/>
      <c r="M812" s="4"/>
      <c r="W812" t="str">
        <f t="shared" si="24"/>
        <v/>
      </c>
      <c r="X812" t="str">
        <f t="shared" si="25"/>
        <v/>
      </c>
    </row>
    <row r="813" spans="2:24">
      <c r="B813" s="160"/>
      <c r="C813" s="161"/>
      <c r="D813" s="162"/>
      <c r="E813" s="163"/>
      <c r="F813" s="164"/>
      <c r="G813" s="165"/>
      <c r="H813" s="166"/>
      <c r="I813" s="167"/>
      <c r="J813" s="161"/>
      <c r="K813"/>
      <c r="M813" s="4"/>
      <c r="W813" t="str">
        <f t="shared" si="24"/>
        <v/>
      </c>
      <c r="X813" t="str">
        <f t="shared" si="25"/>
        <v/>
      </c>
    </row>
    <row r="814" spans="2:24">
      <c r="B814" s="160"/>
      <c r="C814" s="161"/>
      <c r="D814" s="162"/>
      <c r="E814" s="163"/>
      <c r="F814" s="164"/>
      <c r="G814" s="165"/>
      <c r="H814" s="166"/>
      <c r="I814" s="167"/>
      <c r="J814" s="161"/>
      <c r="K814"/>
      <c r="M814" s="4"/>
      <c r="W814" t="str">
        <f t="shared" si="24"/>
        <v/>
      </c>
      <c r="X814" t="str">
        <f t="shared" si="25"/>
        <v/>
      </c>
    </row>
    <row r="815" spans="2:24">
      <c r="B815" s="160"/>
      <c r="C815" s="161"/>
      <c r="D815" s="162"/>
      <c r="E815" s="163"/>
      <c r="F815" s="164"/>
      <c r="G815" s="165"/>
      <c r="H815" s="166"/>
      <c r="I815" s="167"/>
      <c r="J815" s="161"/>
      <c r="K815"/>
      <c r="M815" s="4"/>
      <c r="W815" t="str">
        <f t="shared" si="24"/>
        <v/>
      </c>
      <c r="X815" t="str">
        <f t="shared" si="25"/>
        <v/>
      </c>
    </row>
    <row r="816" spans="2:24">
      <c r="B816" s="160"/>
      <c r="C816" s="161"/>
      <c r="D816" s="162"/>
      <c r="E816" s="163"/>
      <c r="F816" s="164"/>
      <c r="G816" s="165"/>
      <c r="H816" s="166"/>
      <c r="I816" s="167"/>
      <c r="J816" s="161"/>
      <c r="K816"/>
      <c r="M816" s="4"/>
      <c r="W816" t="str">
        <f t="shared" si="24"/>
        <v/>
      </c>
      <c r="X816" t="str">
        <f t="shared" si="25"/>
        <v/>
      </c>
    </row>
    <row r="817" spans="2:24">
      <c r="B817" s="160"/>
      <c r="C817" s="161"/>
      <c r="D817" s="162"/>
      <c r="E817" s="163"/>
      <c r="F817" s="164"/>
      <c r="G817" s="165"/>
      <c r="H817" s="166"/>
      <c r="I817" s="167"/>
      <c r="J817" s="161"/>
      <c r="K817"/>
      <c r="M817" s="4"/>
      <c r="W817" t="str">
        <f t="shared" si="24"/>
        <v/>
      </c>
      <c r="X817" t="str">
        <f t="shared" si="25"/>
        <v/>
      </c>
    </row>
    <row r="818" spans="2:24">
      <c r="B818" s="160"/>
      <c r="C818" s="161"/>
      <c r="D818" s="162"/>
      <c r="E818" s="163"/>
      <c r="F818" s="164"/>
      <c r="G818" s="165"/>
      <c r="H818" s="166"/>
      <c r="I818" s="167"/>
      <c r="J818" s="161"/>
      <c r="K818"/>
      <c r="M818" s="4"/>
      <c r="W818" t="str">
        <f t="shared" si="24"/>
        <v/>
      </c>
      <c r="X818" t="str">
        <f t="shared" si="25"/>
        <v/>
      </c>
    </row>
    <row r="819" spans="2:24">
      <c r="B819" s="160"/>
      <c r="C819" s="161"/>
      <c r="D819" s="162"/>
      <c r="E819" s="163"/>
      <c r="F819" s="164"/>
      <c r="G819" s="165"/>
      <c r="H819" s="166"/>
      <c r="I819" s="167"/>
      <c r="J819" s="161"/>
      <c r="K819"/>
      <c r="M819" s="4"/>
      <c r="W819" t="str">
        <f t="shared" si="24"/>
        <v/>
      </c>
      <c r="X819" t="str">
        <f t="shared" si="25"/>
        <v/>
      </c>
    </row>
    <row r="820" spans="2:24">
      <c r="B820" s="160"/>
      <c r="C820" s="161"/>
      <c r="D820" s="162"/>
      <c r="E820" s="163"/>
      <c r="F820" s="164"/>
      <c r="G820" s="165"/>
      <c r="H820" s="166"/>
      <c r="I820" s="167"/>
      <c r="J820" s="161"/>
      <c r="K820"/>
      <c r="M820" s="4"/>
      <c r="W820" t="str">
        <f t="shared" si="24"/>
        <v/>
      </c>
      <c r="X820" t="str">
        <f t="shared" si="25"/>
        <v/>
      </c>
    </row>
    <row r="821" spans="2:24">
      <c r="B821" s="160"/>
      <c r="C821" s="161"/>
      <c r="D821" s="162"/>
      <c r="E821" s="163"/>
      <c r="F821" s="164"/>
      <c r="G821" s="165"/>
      <c r="H821" s="166"/>
      <c r="I821" s="167"/>
      <c r="J821" s="161"/>
      <c r="K821"/>
      <c r="M821" s="4"/>
      <c r="W821" t="str">
        <f t="shared" si="24"/>
        <v/>
      </c>
      <c r="X821" t="str">
        <f t="shared" si="25"/>
        <v/>
      </c>
    </row>
    <row r="822" spans="2:24">
      <c r="B822" s="160"/>
      <c r="C822" s="161"/>
      <c r="D822" s="162"/>
      <c r="E822" s="163"/>
      <c r="F822" s="164"/>
      <c r="G822" s="165"/>
      <c r="H822" s="166"/>
      <c r="I822" s="167"/>
      <c r="J822" s="161"/>
      <c r="K822"/>
      <c r="M822" s="4"/>
      <c r="W822" t="str">
        <f t="shared" si="24"/>
        <v/>
      </c>
      <c r="X822" t="str">
        <f t="shared" si="25"/>
        <v/>
      </c>
    </row>
    <row r="823" spans="2:24">
      <c r="B823" s="160"/>
      <c r="C823" s="161"/>
      <c r="D823" s="162"/>
      <c r="E823" s="163"/>
      <c r="F823" s="164"/>
      <c r="G823" s="165"/>
      <c r="H823" s="166"/>
      <c r="I823" s="167"/>
      <c r="J823" s="161"/>
      <c r="K823"/>
      <c r="M823" s="4"/>
      <c r="W823" t="str">
        <f t="shared" si="24"/>
        <v/>
      </c>
      <c r="X823" t="str">
        <f t="shared" si="25"/>
        <v/>
      </c>
    </row>
    <row r="824" spans="2:24">
      <c r="B824" s="160"/>
      <c r="C824" s="161"/>
      <c r="D824" s="162"/>
      <c r="E824" s="163"/>
      <c r="F824" s="164"/>
      <c r="G824" s="165"/>
      <c r="H824" s="166"/>
      <c r="I824" s="167"/>
      <c r="J824" s="161"/>
      <c r="K824"/>
      <c r="M824" s="4"/>
      <c r="W824" t="str">
        <f t="shared" si="24"/>
        <v/>
      </c>
      <c r="X824" t="str">
        <f t="shared" si="25"/>
        <v/>
      </c>
    </row>
    <row r="825" spans="2:24">
      <c r="B825" s="160"/>
      <c r="C825" s="161"/>
      <c r="D825" s="162"/>
      <c r="E825" s="163"/>
      <c r="F825" s="164"/>
      <c r="G825" s="165"/>
      <c r="H825" s="166"/>
      <c r="I825" s="167"/>
      <c r="J825" s="161"/>
      <c r="K825"/>
      <c r="M825" s="4"/>
      <c r="W825" t="str">
        <f t="shared" si="24"/>
        <v/>
      </c>
      <c r="X825" t="str">
        <f t="shared" si="25"/>
        <v/>
      </c>
    </row>
    <row r="826" spans="2:24">
      <c r="B826" s="160"/>
      <c r="C826" s="161"/>
      <c r="D826" s="162"/>
      <c r="E826" s="163"/>
      <c r="F826" s="164"/>
      <c r="G826" s="165"/>
      <c r="H826" s="166"/>
      <c r="I826" s="167"/>
      <c r="J826" s="161"/>
      <c r="K826"/>
      <c r="M826" s="4"/>
      <c r="W826" t="str">
        <f t="shared" si="24"/>
        <v/>
      </c>
      <c r="X826" t="str">
        <f t="shared" si="25"/>
        <v/>
      </c>
    </row>
    <row r="827" spans="2:24">
      <c r="B827" s="160"/>
      <c r="C827" s="161"/>
      <c r="D827" s="162"/>
      <c r="E827" s="163"/>
      <c r="F827" s="164"/>
      <c r="G827" s="165"/>
      <c r="H827" s="166"/>
      <c r="I827" s="167"/>
      <c r="J827" s="161"/>
      <c r="K827"/>
      <c r="M827" s="4"/>
      <c r="W827" t="str">
        <f t="shared" si="24"/>
        <v/>
      </c>
      <c r="X827" t="str">
        <f t="shared" si="25"/>
        <v/>
      </c>
    </row>
    <row r="828" spans="2:24">
      <c r="B828" s="160"/>
      <c r="C828" s="161"/>
      <c r="D828" s="162"/>
      <c r="E828" s="163"/>
      <c r="F828" s="164"/>
      <c r="G828" s="165"/>
      <c r="H828" s="166"/>
      <c r="I828" s="167"/>
      <c r="J828" s="161"/>
      <c r="K828"/>
      <c r="M828" s="4"/>
      <c r="W828" t="str">
        <f t="shared" si="24"/>
        <v/>
      </c>
      <c r="X828" t="str">
        <f t="shared" si="25"/>
        <v/>
      </c>
    </row>
    <row r="829" spans="2:24">
      <c r="B829" s="160"/>
      <c r="C829" s="161"/>
      <c r="D829" s="162"/>
      <c r="E829" s="163"/>
      <c r="F829" s="164"/>
      <c r="G829" s="165"/>
      <c r="H829" s="166"/>
      <c r="I829" s="167"/>
      <c r="J829" s="161"/>
      <c r="K829"/>
      <c r="M829" s="4"/>
      <c r="W829" t="str">
        <f t="shared" si="24"/>
        <v/>
      </c>
      <c r="X829" t="str">
        <f t="shared" si="25"/>
        <v/>
      </c>
    </row>
    <row r="830" spans="2:24">
      <c r="B830" s="160"/>
      <c r="C830" s="161"/>
      <c r="D830" s="162"/>
      <c r="E830" s="163"/>
      <c r="F830" s="164"/>
      <c r="G830" s="165"/>
      <c r="H830" s="166"/>
      <c r="I830" s="167"/>
      <c r="J830" s="161"/>
      <c r="K830"/>
      <c r="M830" s="4"/>
      <c r="W830" t="str">
        <f t="shared" si="24"/>
        <v/>
      </c>
      <c r="X830" t="str">
        <f t="shared" si="25"/>
        <v/>
      </c>
    </row>
    <row r="831" spans="2:24">
      <c r="B831" s="160"/>
      <c r="C831" s="161"/>
      <c r="D831" s="162"/>
      <c r="E831" s="163"/>
      <c r="F831" s="164"/>
      <c r="G831" s="165"/>
      <c r="H831" s="166"/>
      <c r="I831" s="167"/>
      <c r="J831" s="161"/>
      <c r="K831"/>
      <c r="M831" s="4"/>
      <c r="W831" t="str">
        <f t="shared" si="24"/>
        <v/>
      </c>
      <c r="X831" t="str">
        <f t="shared" si="25"/>
        <v/>
      </c>
    </row>
    <row r="832" spans="2:24">
      <c r="B832" s="160"/>
      <c r="C832" s="161"/>
      <c r="D832" s="162"/>
      <c r="E832" s="163"/>
      <c r="F832" s="164"/>
      <c r="G832" s="165"/>
      <c r="H832" s="166"/>
      <c r="I832" s="167"/>
      <c r="J832" s="161"/>
      <c r="K832"/>
      <c r="M832" s="4"/>
      <c r="W832" t="str">
        <f t="shared" si="24"/>
        <v/>
      </c>
      <c r="X832" t="str">
        <f t="shared" si="25"/>
        <v/>
      </c>
    </row>
    <row r="833" spans="2:24">
      <c r="B833" s="160"/>
      <c r="C833" s="161"/>
      <c r="D833" s="162"/>
      <c r="E833" s="163"/>
      <c r="F833" s="164"/>
      <c r="G833" s="165"/>
      <c r="H833" s="166"/>
      <c r="I833" s="167"/>
      <c r="J833" s="161"/>
      <c r="K833"/>
      <c r="M833" s="4"/>
      <c r="W833" t="str">
        <f t="shared" si="24"/>
        <v/>
      </c>
      <c r="X833" t="str">
        <f t="shared" si="25"/>
        <v/>
      </c>
    </row>
    <row r="834" spans="2:24">
      <c r="B834" s="160"/>
      <c r="C834" s="161"/>
      <c r="D834" s="162"/>
      <c r="E834" s="163"/>
      <c r="F834" s="164"/>
      <c r="G834" s="165"/>
      <c r="H834" s="166"/>
      <c r="I834" s="167"/>
      <c r="J834" s="161"/>
      <c r="K834"/>
      <c r="M834" s="4"/>
      <c r="W834" t="str">
        <f t="shared" si="24"/>
        <v/>
      </c>
      <c r="X834" t="str">
        <f t="shared" si="25"/>
        <v/>
      </c>
    </row>
    <row r="835" spans="2:24">
      <c r="B835" s="160"/>
      <c r="C835" s="161"/>
      <c r="D835" s="162"/>
      <c r="E835" s="163"/>
      <c r="F835" s="164"/>
      <c r="G835" s="165"/>
      <c r="H835" s="166"/>
      <c r="I835" s="167"/>
      <c r="J835" s="161"/>
      <c r="K835"/>
      <c r="M835" s="4"/>
      <c r="W835" t="str">
        <f t="shared" si="24"/>
        <v/>
      </c>
      <c r="X835" t="str">
        <f t="shared" si="25"/>
        <v/>
      </c>
    </row>
    <row r="836" spans="2:24">
      <c r="B836" s="160"/>
      <c r="C836" s="161"/>
      <c r="D836" s="162"/>
      <c r="E836" s="163"/>
      <c r="F836" s="164"/>
      <c r="G836" s="165"/>
      <c r="H836" s="166"/>
      <c r="I836" s="167"/>
      <c r="J836" s="161"/>
      <c r="K836"/>
      <c r="M836" s="4"/>
      <c r="W836" t="str">
        <f t="shared" si="24"/>
        <v/>
      </c>
      <c r="X836" t="str">
        <f t="shared" si="25"/>
        <v/>
      </c>
    </row>
    <row r="837" spans="2:24">
      <c r="B837" s="160"/>
      <c r="C837" s="161"/>
      <c r="D837" s="162"/>
      <c r="E837" s="163"/>
      <c r="F837" s="164"/>
      <c r="G837" s="165"/>
      <c r="H837" s="166"/>
      <c r="I837" s="167"/>
      <c r="J837" s="161"/>
      <c r="K837"/>
      <c r="M837" s="4"/>
      <c r="W837" t="str">
        <f t="shared" si="24"/>
        <v/>
      </c>
      <c r="X837" t="str">
        <f t="shared" si="25"/>
        <v/>
      </c>
    </row>
    <row r="838" spans="2:24">
      <c r="B838" s="160"/>
      <c r="C838" s="161"/>
      <c r="D838" s="162"/>
      <c r="E838" s="163"/>
      <c r="F838" s="164"/>
      <c r="G838" s="165"/>
      <c r="H838" s="166"/>
      <c r="I838" s="167"/>
      <c r="J838" s="161"/>
      <c r="K838"/>
      <c r="M838" s="4"/>
      <c r="W838" t="str">
        <f t="shared" si="24"/>
        <v/>
      </c>
      <c r="X838" t="str">
        <f t="shared" si="25"/>
        <v/>
      </c>
    </row>
    <row r="839" spans="2:24">
      <c r="B839" s="160"/>
      <c r="C839" s="161"/>
      <c r="D839" s="162"/>
      <c r="E839" s="163"/>
      <c r="F839" s="164"/>
      <c r="G839" s="165"/>
      <c r="H839" s="166"/>
      <c r="I839" s="167"/>
      <c r="J839" s="161"/>
      <c r="K839"/>
      <c r="M839" s="4"/>
      <c r="W839" t="str">
        <f t="shared" si="24"/>
        <v/>
      </c>
      <c r="X839" t="str">
        <f t="shared" si="25"/>
        <v/>
      </c>
    </row>
    <row r="840" spans="2:24">
      <c r="B840" s="160"/>
      <c r="C840" s="161"/>
      <c r="D840" s="162"/>
      <c r="E840" s="163"/>
      <c r="F840" s="164"/>
      <c r="G840" s="165"/>
      <c r="H840" s="166"/>
      <c r="I840" s="167"/>
      <c r="J840" s="161"/>
      <c r="K840"/>
      <c r="M840" s="4"/>
      <c r="W840" t="str">
        <f t="shared" ref="W840:W903" si="26">IF(E840=0,"",IF(E840&gt;F840,E840-F840,""))</f>
        <v/>
      </c>
      <c r="X840" t="str">
        <f t="shared" ref="X840:X903" si="27">IF(G840=0,"",IF(G840&gt;H840,G840-H840,""))</f>
        <v/>
      </c>
    </row>
    <row r="841" spans="2:24">
      <c r="B841" s="160"/>
      <c r="C841" s="161"/>
      <c r="D841" s="162"/>
      <c r="E841" s="163"/>
      <c r="F841" s="164"/>
      <c r="G841" s="165"/>
      <c r="H841" s="166"/>
      <c r="I841" s="167"/>
      <c r="J841" s="161"/>
      <c r="K841"/>
      <c r="M841" s="4"/>
      <c r="W841" t="str">
        <f t="shared" si="26"/>
        <v/>
      </c>
      <c r="X841" t="str">
        <f t="shared" si="27"/>
        <v/>
      </c>
    </row>
    <row r="842" spans="2:24">
      <c r="B842" s="160"/>
      <c r="C842" s="161"/>
      <c r="D842" s="162"/>
      <c r="E842" s="163"/>
      <c r="F842" s="164"/>
      <c r="G842" s="165"/>
      <c r="H842" s="166"/>
      <c r="I842" s="167"/>
      <c r="J842" s="161"/>
      <c r="K842"/>
      <c r="M842" s="4"/>
      <c r="W842" t="str">
        <f t="shared" si="26"/>
        <v/>
      </c>
      <c r="X842" t="str">
        <f t="shared" si="27"/>
        <v/>
      </c>
    </row>
    <row r="843" spans="2:24">
      <c r="B843" s="160"/>
      <c r="C843" s="161"/>
      <c r="D843" s="162"/>
      <c r="E843" s="163"/>
      <c r="F843" s="164"/>
      <c r="G843" s="165"/>
      <c r="H843" s="166"/>
      <c r="I843" s="167"/>
      <c r="J843" s="161"/>
      <c r="K843"/>
      <c r="M843" s="4"/>
      <c r="W843" t="str">
        <f t="shared" si="26"/>
        <v/>
      </c>
      <c r="X843" t="str">
        <f t="shared" si="27"/>
        <v/>
      </c>
    </row>
    <row r="844" spans="2:24">
      <c r="B844" s="160"/>
      <c r="C844" s="161"/>
      <c r="D844" s="162"/>
      <c r="E844" s="163"/>
      <c r="F844" s="164"/>
      <c r="G844" s="165"/>
      <c r="H844" s="166"/>
      <c r="I844" s="167"/>
      <c r="J844" s="161"/>
      <c r="K844"/>
      <c r="M844" s="4"/>
      <c r="W844" t="str">
        <f t="shared" si="26"/>
        <v/>
      </c>
      <c r="X844" t="str">
        <f t="shared" si="27"/>
        <v/>
      </c>
    </row>
    <row r="845" spans="2:24">
      <c r="B845" s="160"/>
      <c r="C845" s="161"/>
      <c r="D845" s="162"/>
      <c r="E845" s="163"/>
      <c r="F845" s="164"/>
      <c r="G845" s="165"/>
      <c r="H845" s="166"/>
      <c r="I845" s="167"/>
      <c r="J845" s="161"/>
      <c r="K845"/>
      <c r="M845" s="4"/>
      <c r="W845" t="str">
        <f t="shared" si="26"/>
        <v/>
      </c>
      <c r="X845" t="str">
        <f t="shared" si="27"/>
        <v/>
      </c>
    </row>
    <row r="846" spans="2:24">
      <c r="B846" s="160"/>
      <c r="C846" s="161"/>
      <c r="D846" s="162"/>
      <c r="E846" s="163"/>
      <c r="F846" s="164"/>
      <c r="G846" s="165"/>
      <c r="H846" s="166"/>
      <c r="I846" s="167"/>
      <c r="J846" s="161"/>
      <c r="K846"/>
      <c r="M846" s="4"/>
      <c r="W846" t="str">
        <f t="shared" si="26"/>
        <v/>
      </c>
      <c r="X846" t="str">
        <f t="shared" si="27"/>
        <v/>
      </c>
    </row>
    <row r="847" spans="2:24">
      <c r="B847" s="160"/>
      <c r="C847" s="161"/>
      <c r="D847" s="162"/>
      <c r="E847" s="163"/>
      <c r="F847" s="164"/>
      <c r="G847" s="165"/>
      <c r="H847" s="166"/>
      <c r="I847" s="167"/>
      <c r="J847" s="161"/>
      <c r="K847"/>
      <c r="M847" s="4"/>
      <c r="W847" t="str">
        <f t="shared" si="26"/>
        <v/>
      </c>
      <c r="X847" t="str">
        <f t="shared" si="27"/>
        <v/>
      </c>
    </row>
    <row r="848" spans="2:24">
      <c r="B848" s="160"/>
      <c r="C848" s="161"/>
      <c r="D848" s="162"/>
      <c r="E848" s="163"/>
      <c r="F848" s="164"/>
      <c r="G848" s="165"/>
      <c r="H848" s="166"/>
      <c r="I848" s="167"/>
      <c r="J848" s="161"/>
      <c r="K848"/>
      <c r="M848" s="4"/>
      <c r="W848" t="str">
        <f t="shared" si="26"/>
        <v/>
      </c>
      <c r="X848" t="str">
        <f t="shared" si="27"/>
        <v/>
      </c>
    </row>
    <row r="849" spans="2:24">
      <c r="B849" s="160"/>
      <c r="C849" s="161"/>
      <c r="D849" s="162"/>
      <c r="E849" s="163"/>
      <c r="F849" s="164"/>
      <c r="G849" s="165"/>
      <c r="H849" s="166"/>
      <c r="I849" s="167"/>
      <c r="J849" s="161"/>
      <c r="K849"/>
      <c r="M849" s="4"/>
      <c r="W849" t="str">
        <f t="shared" si="26"/>
        <v/>
      </c>
      <c r="X849" t="str">
        <f t="shared" si="27"/>
        <v/>
      </c>
    </row>
    <row r="850" spans="2:24">
      <c r="B850" s="160"/>
      <c r="C850" s="161"/>
      <c r="D850" s="162"/>
      <c r="E850" s="163"/>
      <c r="F850" s="164"/>
      <c r="G850" s="165"/>
      <c r="H850" s="166"/>
      <c r="I850" s="167"/>
      <c r="J850" s="161"/>
      <c r="K850"/>
      <c r="M850" s="4"/>
      <c r="W850" t="str">
        <f t="shared" si="26"/>
        <v/>
      </c>
      <c r="X850" t="str">
        <f t="shared" si="27"/>
        <v/>
      </c>
    </row>
    <row r="851" spans="2:24">
      <c r="B851" s="160"/>
      <c r="C851" s="161"/>
      <c r="D851" s="162"/>
      <c r="E851" s="163"/>
      <c r="F851" s="164"/>
      <c r="G851" s="165"/>
      <c r="H851" s="166"/>
      <c r="I851" s="167"/>
      <c r="J851" s="161"/>
      <c r="K851"/>
      <c r="M851" s="4"/>
      <c r="W851" t="str">
        <f t="shared" si="26"/>
        <v/>
      </c>
      <c r="X851" t="str">
        <f t="shared" si="27"/>
        <v/>
      </c>
    </row>
    <row r="852" spans="2:24">
      <c r="B852" s="160"/>
      <c r="C852" s="161"/>
      <c r="D852" s="162"/>
      <c r="E852" s="163"/>
      <c r="F852" s="164"/>
      <c r="G852" s="165"/>
      <c r="H852" s="166"/>
      <c r="I852" s="167"/>
      <c r="J852" s="161"/>
      <c r="K852"/>
      <c r="M852" s="4"/>
      <c r="W852" t="str">
        <f t="shared" si="26"/>
        <v/>
      </c>
      <c r="X852" t="str">
        <f t="shared" si="27"/>
        <v/>
      </c>
    </row>
    <row r="853" spans="2:24">
      <c r="B853" s="160"/>
      <c r="C853" s="161"/>
      <c r="D853" s="162"/>
      <c r="E853" s="163"/>
      <c r="F853" s="164"/>
      <c r="G853" s="165"/>
      <c r="H853" s="166"/>
      <c r="I853" s="167"/>
      <c r="J853" s="161"/>
      <c r="K853"/>
      <c r="M853" s="4"/>
      <c r="W853" t="str">
        <f t="shared" si="26"/>
        <v/>
      </c>
      <c r="X853" t="str">
        <f t="shared" si="27"/>
        <v/>
      </c>
    </row>
    <row r="854" spans="2:24">
      <c r="B854" s="160"/>
      <c r="C854" s="161"/>
      <c r="D854" s="162"/>
      <c r="E854" s="163"/>
      <c r="F854" s="164"/>
      <c r="G854" s="165"/>
      <c r="H854" s="166"/>
      <c r="I854" s="167"/>
      <c r="J854" s="161"/>
      <c r="K854"/>
      <c r="M854" s="4"/>
      <c r="W854" t="str">
        <f t="shared" si="26"/>
        <v/>
      </c>
      <c r="X854" t="str">
        <f t="shared" si="27"/>
        <v/>
      </c>
    </row>
    <row r="855" spans="2:24">
      <c r="B855" s="160"/>
      <c r="C855" s="161"/>
      <c r="D855" s="162"/>
      <c r="E855" s="163"/>
      <c r="F855" s="164"/>
      <c r="G855" s="165"/>
      <c r="H855" s="166"/>
      <c r="I855" s="167"/>
      <c r="J855" s="161"/>
      <c r="K855"/>
      <c r="M855" s="4"/>
      <c r="W855" t="str">
        <f t="shared" si="26"/>
        <v/>
      </c>
      <c r="X855" t="str">
        <f t="shared" si="27"/>
        <v/>
      </c>
    </row>
    <row r="856" spans="2:24">
      <c r="B856" s="160"/>
      <c r="C856" s="161"/>
      <c r="D856" s="162"/>
      <c r="E856" s="163"/>
      <c r="F856" s="164"/>
      <c r="G856" s="165"/>
      <c r="H856" s="166"/>
      <c r="I856" s="167"/>
      <c r="J856" s="161"/>
      <c r="K856"/>
      <c r="M856" s="4"/>
      <c r="W856" t="str">
        <f t="shared" si="26"/>
        <v/>
      </c>
      <c r="X856" t="str">
        <f t="shared" si="27"/>
        <v/>
      </c>
    </row>
    <row r="857" spans="2:24">
      <c r="B857" s="160"/>
      <c r="C857" s="161"/>
      <c r="D857" s="162"/>
      <c r="E857" s="163"/>
      <c r="F857" s="164"/>
      <c r="G857" s="165"/>
      <c r="H857" s="166"/>
      <c r="I857" s="167"/>
      <c r="J857" s="161"/>
      <c r="K857"/>
      <c r="M857" s="4"/>
      <c r="W857" t="str">
        <f t="shared" si="26"/>
        <v/>
      </c>
      <c r="X857" t="str">
        <f t="shared" si="27"/>
        <v/>
      </c>
    </row>
    <row r="858" spans="2:24">
      <c r="B858" s="160"/>
      <c r="C858" s="161"/>
      <c r="D858" s="162"/>
      <c r="E858" s="163"/>
      <c r="F858" s="164"/>
      <c r="G858" s="165"/>
      <c r="H858" s="166"/>
      <c r="I858" s="167"/>
      <c r="J858" s="161"/>
      <c r="K858"/>
      <c r="M858" s="4"/>
      <c r="W858" t="str">
        <f t="shared" si="26"/>
        <v/>
      </c>
      <c r="X858" t="str">
        <f t="shared" si="27"/>
        <v/>
      </c>
    </row>
    <row r="859" spans="2:24">
      <c r="B859" s="160"/>
      <c r="C859" s="161"/>
      <c r="D859" s="162"/>
      <c r="E859" s="163"/>
      <c r="F859" s="164"/>
      <c r="G859" s="165"/>
      <c r="H859" s="166"/>
      <c r="I859" s="167"/>
      <c r="J859" s="161"/>
      <c r="K859"/>
      <c r="M859" s="4"/>
      <c r="W859" t="str">
        <f t="shared" si="26"/>
        <v/>
      </c>
      <c r="X859" t="str">
        <f t="shared" si="27"/>
        <v/>
      </c>
    </row>
    <row r="860" spans="2:24">
      <c r="B860" s="160"/>
      <c r="C860" s="161"/>
      <c r="D860" s="162"/>
      <c r="E860" s="163"/>
      <c r="F860" s="164"/>
      <c r="G860" s="165"/>
      <c r="H860" s="166"/>
      <c r="I860" s="167"/>
      <c r="J860" s="161"/>
      <c r="K860"/>
      <c r="M860" s="4"/>
      <c r="W860" t="str">
        <f t="shared" si="26"/>
        <v/>
      </c>
      <c r="X860" t="str">
        <f t="shared" si="27"/>
        <v/>
      </c>
    </row>
    <row r="861" spans="2:24">
      <c r="B861" s="160"/>
      <c r="C861" s="161"/>
      <c r="D861" s="162"/>
      <c r="E861" s="163"/>
      <c r="F861" s="164"/>
      <c r="G861" s="165"/>
      <c r="H861" s="166"/>
      <c r="I861" s="167"/>
      <c r="J861" s="161"/>
      <c r="K861"/>
      <c r="M861" s="4"/>
      <c r="W861" t="str">
        <f t="shared" si="26"/>
        <v/>
      </c>
      <c r="X861" t="str">
        <f t="shared" si="27"/>
        <v/>
      </c>
    </row>
    <row r="862" spans="2:24">
      <c r="B862" s="160"/>
      <c r="C862" s="161"/>
      <c r="D862" s="162"/>
      <c r="E862" s="163"/>
      <c r="F862" s="164"/>
      <c r="G862" s="165"/>
      <c r="H862" s="166"/>
      <c r="I862" s="167"/>
      <c r="J862" s="161"/>
      <c r="K862"/>
      <c r="M862" s="4"/>
      <c r="W862" t="str">
        <f t="shared" si="26"/>
        <v/>
      </c>
      <c r="X862" t="str">
        <f t="shared" si="27"/>
        <v/>
      </c>
    </row>
    <row r="863" spans="2:24">
      <c r="B863" s="160"/>
      <c r="C863" s="161"/>
      <c r="D863" s="162"/>
      <c r="E863" s="163"/>
      <c r="F863" s="164"/>
      <c r="G863" s="165"/>
      <c r="H863" s="166"/>
      <c r="I863" s="167"/>
      <c r="J863" s="161"/>
      <c r="K863"/>
      <c r="M863" s="4"/>
      <c r="W863" t="str">
        <f t="shared" si="26"/>
        <v/>
      </c>
      <c r="X863" t="str">
        <f t="shared" si="27"/>
        <v/>
      </c>
    </row>
    <row r="864" spans="2:24">
      <c r="B864" s="160"/>
      <c r="C864" s="161"/>
      <c r="D864" s="162"/>
      <c r="E864" s="163"/>
      <c r="F864" s="164"/>
      <c r="G864" s="165"/>
      <c r="H864" s="166"/>
      <c r="I864" s="167"/>
      <c r="J864" s="161"/>
      <c r="K864"/>
      <c r="M864" s="4"/>
      <c r="W864" t="str">
        <f t="shared" si="26"/>
        <v/>
      </c>
      <c r="X864" t="str">
        <f t="shared" si="27"/>
        <v/>
      </c>
    </row>
    <row r="865" spans="2:24">
      <c r="B865" s="160"/>
      <c r="C865" s="161"/>
      <c r="D865" s="162"/>
      <c r="E865" s="163"/>
      <c r="F865" s="164"/>
      <c r="G865" s="165"/>
      <c r="H865" s="166"/>
      <c r="I865" s="167"/>
      <c r="J865" s="161"/>
      <c r="K865"/>
      <c r="M865" s="4"/>
      <c r="W865" t="str">
        <f t="shared" si="26"/>
        <v/>
      </c>
      <c r="X865" t="str">
        <f t="shared" si="27"/>
        <v/>
      </c>
    </row>
    <row r="866" spans="2:24">
      <c r="B866" s="160"/>
      <c r="C866" s="161"/>
      <c r="D866" s="162"/>
      <c r="E866" s="163"/>
      <c r="F866" s="164"/>
      <c r="G866" s="165"/>
      <c r="H866" s="166"/>
      <c r="I866" s="167"/>
      <c r="J866" s="161"/>
      <c r="K866"/>
      <c r="M866" s="4"/>
      <c r="W866" t="str">
        <f t="shared" si="26"/>
        <v/>
      </c>
      <c r="X866" t="str">
        <f t="shared" si="27"/>
        <v/>
      </c>
    </row>
    <row r="867" spans="2:24">
      <c r="B867" s="160"/>
      <c r="C867" s="161"/>
      <c r="D867" s="162"/>
      <c r="E867" s="163"/>
      <c r="F867" s="164"/>
      <c r="G867" s="165"/>
      <c r="H867" s="166"/>
      <c r="I867" s="167"/>
      <c r="J867" s="161"/>
      <c r="K867"/>
      <c r="M867" s="4"/>
      <c r="W867" t="str">
        <f t="shared" si="26"/>
        <v/>
      </c>
      <c r="X867" t="str">
        <f t="shared" si="27"/>
        <v/>
      </c>
    </row>
    <row r="868" spans="2:24">
      <c r="B868" s="160"/>
      <c r="C868" s="161"/>
      <c r="D868" s="162"/>
      <c r="E868" s="163"/>
      <c r="F868" s="164"/>
      <c r="G868" s="165"/>
      <c r="H868" s="166"/>
      <c r="I868" s="167"/>
      <c r="J868" s="161"/>
      <c r="K868"/>
      <c r="M868" s="4"/>
      <c r="W868" t="str">
        <f t="shared" si="26"/>
        <v/>
      </c>
      <c r="X868" t="str">
        <f t="shared" si="27"/>
        <v/>
      </c>
    </row>
    <row r="869" spans="2:24">
      <c r="B869" s="160"/>
      <c r="C869" s="161"/>
      <c r="D869" s="162"/>
      <c r="E869" s="163"/>
      <c r="F869" s="164"/>
      <c r="G869" s="165"/>
      <c r="H869" s="166"/>
      <c r="I869" s="167"/>
      <c r="J869" s="161"/>
      <c r="K869"/>
      <c r="M869" s="4"/>
      <c r="W869" t="str">
        <f t="shared" si="26"/>
        <v/>
      </c>
      <c r="X869" t="str">
        <f t="shared" si="27"/>
        <v/>
      </c>
    </row>
    <row r="870" spans="2:24">
      <c r="B870" s="160"/>
      <c r="C870" s="161"/>
      <c r="D870" s="162"/>
      <c r="E870" s="163"/>
      <c r="F870" s="164"/>
      <c r="G870" s="165"/>
      <c r="H870" s="166"/>
      <c r="I870" s="167"/>
      <c r="J870" s="161"/>
      <c r="K870"/>
      <c r="M870" s="4"/>
      <c r="W870" t="str">
        <f t="shared" si="26"/>
        <v/>
      </c>
      <c r="X870" t="str">
        <f t="shared" si="27"/>
        <v/>
      </c>
    </row>
    <row r="871" spans="2:24">
      <c r="B871" s="160"/>
      <c r="C871" s="161"/>
      <c r="D871" s="162"/>
      <c r="E871" s="163"/>
      <c r="F871" s="164"/>
      <c r="G871" s="165"/>
      <c r="H871" s="166"/>
      <c r="I871" s="167"/>
      <c r="J871" s="161"/>
      <c r="K871"/>
      <c r="M871" s="4"/>
      <c r="W871" t="str">
        <f t="shared" si="26"/>
        <v/>
      </c>
      <c r="X871" t="str">
        <f t="shared" si="27"/>
        <v/>
      </c>
    </row>
    <row r="872" spans="2:24">
      <c r="B872" s="160"/>
      <c r="C872" s="161"/>
      <c r="D872" s="162"/>
      <c r="E872" s="163"/>
      <c r="F872" s="164"/>
      <c r="G872" s="165"/>
      <c r="H872" s="166"/>
      <c r="I872" s="167"/>
      <c r="J872" s="161"/>
      <c r="K872"/>
      <c r="M872" s="4"/>
      <c r="W872" t="str">
        <f t="shared" si="26"/>
        <v/>
      </c>
      <c r="X872" t="str">
        <f t="shared" si="27"/>
        <v/>
      </c>
    </row>
    <row r="873" spans="2:24">
      <c r="B873" s="160"/>
      <c r="C873" s="161"/>
      <c r="D873" s="162"/>
      <c r="E873" s="163"/>
      <c r="F873" s="164"/>
      <c r="G873" s="165"/>
      <c r="H873" s="166"/>
      <c r="I873" s="167"/>
      <c r="J873" s="161"/>
      <c r="K873"/>
      <c r="M873" s="4"/>
      <c r="W873" t="str">
        <f t="shared" si="26"/>
        <v/>
      </c>
      <c r="X873" t="str">
        <f t="shared" si="27"/>
        <v/>
      </c>
    </row>
    <row r="874" spans="2:24">
      <c r="B874" s="160"/>
      <c r="C874" s="161"/>
      <c r="D874" s="162"/>
      <c r="E874" s="163"/>
      <c r="F874" s="164"/>
      <c r="G874" s="165"/>
      <c r="H874" s="166"/>
      <c r="I874" s="167"/>
      <c r="J874" s="161"/>
      <c r="K874"/>
      <c r="M874" s="4"/>
      <c r="W874" t="str">
        <f t="shared" si="26"/>
        <v/>
      </c>
      <c r="X874" t="str">
        <f t="shared" si="27"/>
        <v/>
      </c>
    </row>
    <row r="875" spans="2:24">
      <c r="B875" s="160"/>
      <c r="C875" s="161"/>
      <c r="D875" s="162"/>
      <c r="E875" s="163"/>
      <c r="F875" s="164"/>
      <c r="G875" s="165"/>
      <c r="H875" s="166"/>
      <c r="I875" s="167"/>
      <c r="J875" s="161"/>
      <c r="K875"/>
      <c r="M875" s="4"/>
      <c r="W875" t="str">
        <f t="shared" si="26"/>
        <v/>
      </c>
      <c r="X875" t="str">
        <f t="shared" si="27"/>
        <v/>
      </c>
    </row>
    <row r="876" spans="2:24">
      <c r="B876" s="160"/>
      <c r="C876" s="161"/>
      <c r="D876" s="162"/>
      <c r="E876" s="163"/>
      <c r="F876" s="164"/>
      <c r="G876" s="165"/>
      <c r="H876" s="166"/>
      <c r="I876" s="167"/>
      <c r="J876" s="161"/>
      <c r="K876"/>
      <c r="M876" s="4"/>
      <c r="W876" t="str">
        <f t="shared" si="26"/>
        <v/>
      </c>
      <c r="X876" t="str">
        <f t="shared" si="27"/>
        <v/>
      </c>
    </row>
    <row r="877" spans="2:24">
      <c r="B877" s="160"/>
      <c r="C877" s="161"/>
      <c r="D877" s="162"/>
      <c r="E877" s="163"/>
      <c r="F877" s="164"/>
      <c r="G877" s="165"/>
      <c r="H877" s="166"/>
      <c r="I877" s="167"/>
      <c r="J877" s="161"/>
      <c r="K877"/>
      <c r="M877" s="4"/>
      <c r="W877" t="str">
        <f t="shared" si="26"/>
        <v/>
      </c>
      <c r="X877" t="str">
        <f t="shared" si="27"/>
        <v/>
      </c>
    </row>
    <row r="878" spans="2:24">
      <c r="B878" s="160"/>
      <c r="C878" s="161"/>
      <c r="D878" s="162"/>
      <c r="E878" s="163"/>
      <c r="F878" s="164"/>
      <c r="G878" s="165"/>
      <c r="H878" s="166"/>
      <c r="I878" s="167"/>
      <c r="J878" s="161"/>
      <c r="K878"/>
      <c r="M878" s="4"/>
      <c r="W878" t="str">
        <f t="shared" si="26"/>
        <v/>
      </c>
      <c r="X878" t="str">
        <f t="shared" si="27"/>
        <v/>
      </c>
    </row>
    <row r="879" spans="2:24">
      <c r="B879" s="160"/>
      <c r="C879" s="161"/>
      <c r="D879" s="162"/>
      <c r="E879" s="163"/>
      <c r="F879" s="164"/>
      <c r="G879" s="165"/>
      <c r="H879" s="166"/>
      <c r="I879" s="167"/>
      <c r="J879" s="161"/>
      <c r="K879"/>
      <c r="M879" s="4"/>
      <c r="W879" t="str">
        <f t="shared" si="26"/>
        <v/>
      </c>
      <c r="X879" t="str">
        <f t="shared" si="27"/>
        <v/>
      </c>
    </row>
    <row r="880" spans="2:24">
      <c r="B880" s="160"/>
      <c r="C880" s="161"/>
      <c r="D880" s="162"/>
      <c r="E880" s="163"/>
      <c r="F880" s="164"/>
      <c r="G880" s="165"/>
      <c r="H880" s="166"/>
      <c r="I880" s="167"/>
      <c r="J880" s="161"/>
      <c r="K880"/>
      <c r="M880" s="4"/>
      <c r="W880" t="str">
        <f t="shared" si="26"/>
        <v/>
      </c>
      <c r="X880" t="str">
        <f t="shared" si="27"/>
        <v/>
      </c>
    </row>
    <row r="881" spans="2:24">
      <c r="B881" s="160"/>
      <c r="C881" s="161"/>
      <c r="D881" s="162"/>
      <c r="E881" s="163"/>
      <c r="F881" s="164"/>
      <c r="G881" s="165"/>
      <c r="H881" s="166"/>
      <c r="I881" s="167"/>
      <c r="J881" s="161"/>
      <c r="K881"/>
      <c r="M881" s="4"/>
      <c r="W881" t="str">
        <f t="shared" si="26"/>
        <v/>
      </c>
      <c r="X881" t="str">
        <f t="shared" si="27"/>
        <v/>
      </c>
    </row>
    <row r="882" spans="2:24">
      <c r="B882" s="160"/>
      <c r="C882" s="161"/>
      <c r="D882" s="162"/>
      <c r="E882" s="163"/>
      <c r="F882" s="164"/>
      <c r="G882" s="165"/>
      <c r="H882" s="166"/>
      <c r="I882" s="167"/>
      <c r="J882" s="161"/>
      <c r="K882"/>
      <c r="M882" s="4"/>
      <c r="W882" t="str">
        <f t="shared" si="26"/>
        <v/>
      </c>
      <c r="X882" t="str">
        <f t="shared" si="27"/>
        <v/>
      </c>
    </row>
    <row r="883" spans="2:24">
      <c r="B883" s="160"/>
      <c r="C883" s="161"/>
      <c r="D883" s="162"/>
      <c r="E883" s="163"/>
      <c r="F883" s="164"/>
      <c r="G883" s="165"/>
      <c r="H883" s="166"/>
      <c r="I883" s="167"/>
      <c r="J883" s="161"/>
      <c r="K883"/>
      <c r="M883" s="4"/>
      <c r="W883" t="str">
        <f t="shared" si="26"/>
        <v/>
      </c>
      <c r="X883" t="str">
        <f t="shared" si="27"/>
        <v/>
      </c>
    </row>
    <row r="884" spans="2:24">
      <c r="B884" s="160"/>
      <c r="C884" s="161"/>
      <c r="D884" s="162"/>
      <c r="E884" s="163"/>
      <c r="F884" s="164"/>
      <c r="G884" s="165"/>
      <c r="H884" s="166"/>
      <c r="I884" s="167"/>
      <c r="J884" s="161"/>
      <c r="K884"/>
      <c r="M884" s="4"/>
      <c r="W884" t="str">
        <f t="shared" si="26"/>
        <v/>
      </c>
      <c r="X884" t="str">
        <f t="shared" si="27"/>
        <v/>
      </c>
    </row>
    <row r="885" spans="2:24">
      <c r="B885" s="160"/>
      <c r="C885" s="161"/>
      <c r="D885" s="162"/>
      <c r="E885" s="163"/>
      <c r="F885" s="164"/>
      <c r="G885" s="165"/>
      <c r="H885" s="166"/>
      <c r="I885" s="167"/>
      <c r="J885" s="161"/>
      <c r="K885"/>
      <c r="M885" s="4"/>
      <c r="W885" t="str">
        <f t="shared" si="26"/>
        <v/>
      </c>
      <c r="X885" t="str">
        <f t="shared" si="27"/>
        <v/>
      </c>
    </row>
    <row r="886" spans="2:24">
      <c r="B886" s="160"/>
      <c r="C886" s="161"/>
      <c r="D886" s="162"/>
      <c r="E886" s="163"/>
      <c r="F886" s="164"/>
      <c r="G886" s="165"/>
      <c r="H886" s="166"/>
      <c r="I886" s="167"/>
      <c r="J886" s="161"/>
      <c r="K886"/>
      <c r="M886" s="4"/>
      <c r="W886" t="str">
        <f t="shared" si="26"/>
        <v/>
      </c>
      <c r="X886" t="str">
        <f t="shared" si="27"/>
        <v/>
      </c>
    </row>
    <row r="887" spans="2:24">
      <c r="B887" s="160"/>
      <c r="C887" s="161"/>
      <c r="D887" s="162"/>
      <c r="E887" s="163"/>
      <c r="F887" s="164"/>
      <c r="G887" s="165"/>
      <c r="H887" s="166"/>
      <c r="I887" s="167"/>
      <c r="J887" s="161"/>
      <c r="K887"/>
      <c r="M887" s="4"/>
      <c r="W887" t="str">
        <f t="shared" si="26"/>
        <v/>
      </c>
      <c r="X887" t="str">
        <f t="shared" si="27"/>
        <v/>
      </c>
    </row>
    <row r="888" spans="2:24">
      <c r="B888" s="160"/>
      <c r="C888" s="161"/>
      <c r="D888" s="162"/>
      <c r="E888" s="163"/>
      <c r="F888" s="164"/>
      <c r="G888" s="165"/>
      <c r="H888" s="166"/>
      <c r="I888" s="167"/>
      <c r="J888" s="161"/>
      <c r="K888"/>
      <c r="M888" s="4"/>
      <c r="W888" t="str">
        <f t="shared" si="26"/>
        <v/>
      </c>
      <c r="X888" t="str">
        <f t="shared" si="27"/>
        <v/>
      </c>
    </row>
    <row r="889" spans="2:24">
      <c r="B889" s="160"/>
      <c r="C889" s="161"/>
      <c r="D889" s="162"/>
      <c r="E889" s="163"/>
      <c r="F889" s="164"/>
      <c r="G889" s="165"/>
      <c r="H889" s="166"/>
      <c r="I889" s="167"/>
      <c r="J889" s="161"/>
      <c r="K889"/>
      <c r="M889" s="4"/>
      <c r="W889" t="str">
        <f t="shared" si="26"/>
        <v/>
      </c>
      <c r="X889" t="str">
        <f t="shared" si="27"/>
        <v/>
      </c>
    </row>
    <row r="890" spans="2:24">
      <c r="B890" s="160"/>
      <c r="C890" s="161"/>
      <c r="D890" s="162"/>
      <c r="E890" s="163"/>
      <c r="F890" s="164"/>
      <c r="G890" s="165"/>
      <c r="H890" s="166"/>
      <c r="I890" s="167"/>
      <c r="J890" s="161"/>
      <c r="K890"/>
      <c r="M890" s="4"/>
      <c r="W890" t="str">
        <f t="shared" si="26"/>
        <v/>
      </c>
      <c r="X890" t="str">
        <f t="shared" si="27"/>
        <v/>
      </c>
    </row>
    <row r="891" spans="2:24">
      <c r="B891" s="160"/>
      <c r="C891" s="161"/>
      <c r="D891" s="162"/>
      <c r="E891" s="163"/>
      <c r="F891" s="164"/>
      <c r="G891" s="165"/>
      <c r="H891" s="166"/>
      <c r="I891" s="167"/>
      <c r="J891" s="161"/>
      <c r="K891"/>
      <c r="M891" s="4"/>
      <c r="W891" t="str">
        <f t="shared" si="26"/>
        <v/>
      </c>
      <c r="X891" t="str">
        <f t="shared" si="27"/>
        <v/>
      </c>
    </row>
    <row r="892" spans="2:24">
      <c r="B892" s="160"/>
      <c r="C892" s="161"/>
      <c r="D892" s="162"/>
      <c r="E892" s="163"/>
      <c r="F892" s="164"/>
      <c r="G892" s="165"/>
      <c r="H892" s="166"/>
      <c r="I892" s="167"/>
      <c r="J892" s="161"/>
      <c r="K892"/>
      <c r="M892" s="4"/>
      <c r="W892" t="str">
        <f t="shared" si="26"/>
        <v/>
      </c>
      <c r="X892" t="str">
        <f t="shared" si="27"/>
        <v/>
      </c>
    </row>
    <row r="893" spans="2:24">
      <c r="B893" s="160"/>
      <c r="C893" s="161"/>
      <c r="D893" s="162"/>
      <c r="E893" s="163"/>
      <c r="F893" s="164"/>
      <c r="G893" s="165"/>
      <c r="H893" s="166"/>
      <c r="I893" s="167"/>
      <c r="J893" s="161"/>
      <c r="K893"/>
      <c r="M893" s="4"/>
      <c r="W893" t="str">
        <f t="shared" si="26"/>
        <v/>
      </c>
      <c r="X893" t="str">
        <f t="shared" si="27"/>
        <v/>
      </c>
    </row>
    <row r="894" spans="2:24">
      <c r="B894" s="160"/>
      <c r="C894" s="161"/>
      <c r="D894" s="162"/>
      <c r="E894" s="163"/>
      <c r="F894" s="164"/>
      <c r="G894" s="165"/>
      <c r="H894" s="166"/>
      <c r="I894" s="167"/>
      <c r="J894" s="161"/>
      <c r="K894"/>
      <c r="M894" s="4"/>
      <c r="W894" t="str">
        <f t="shared" si="26"/>
        <v/>
      </c>
      <c r="X894" t="str">
        <f t="shared" si="27"/>
        <v/>
      </c>
    </row>
    <row r="895" spans="2:24">
      <c r="B895" s="160"/>
      <c r="C895" s="161"/>
      <c r="D895" s="162"/>
      <c r="E895" s="163"/>
      <c r="F895" s="164"/>
      <c r="G895" s="165"/>
      <c r="H895" s="166"/>
      <c r="I895" s="167"/>
      <c r="J895" s="161"/>
      <c r="K895"/>
      <c r="M895" s="4"/>
      <c r="W895" t="str">
        <f t="shared" si="26"/>
        <v/>
      </c>
      <c r="X895" t="str">
        <f t="shared" si="27"/>
        <v/>
      </c>
    </row>
    <row r="896" spans="2:24">
      <c r="B896" s="160"/>
      <c r="C896" s="161"/>
      <c r="D896" s="162"/>
      <c r="E896" s="163"/>
      <c r="F896" s="164"/>
      <c r="G896" s="165"/>
      <c r="H896" s="166"/>
      <c r="I896" s="167"/>
      <c r="J896" s="161"/>
      <c r="K896"/>
      <c r="M896" s="4"/>
      <c r="W896" t="str">
        <f t="shared" si="26"/>
        <v/>
      </c>
      <c r="X896" t="str">
        <f t="shared" si="27"/>
        <v/>
      </c>
    </row>
    <row r="897" spans="2:24">
      <c r="B897" s="160"/>
      <c r="C897" s="161"/>
      <c r="D897" s="162"/>
      <c r="E897" s="163"/>
      <c r="F897" s="164"/>
      <c r="G897" s="165"/>
      <c r="H897" s="166"/>
      <c r="I897" s="167"/>
      <c r="J897" s="161"/>
      <c r="K897"/>
      <c r="M897" s="4"/>
      <c r="W897" t="str">
        <f t="shared" si="26"/>
        <v/>
      </c>
      <c r="X897" t="str">
        <f t="shared" si="27"/>
        <v/>
      </c>
    </row>
    <row r="898" spans="2:24">
      <c r="B898" s="160"/>
      <c r="C898" s="161"/>
      <c r="D898" s="162"/>
      <c r="E898" s="163"/>
      <c r="F898" s="164"/>
      <c r="G898" s="165"/>
      <c r="H898" s="166"/>
      <c r="I898" s="167"/>
      <c r="J898" s="161"/>
      <c r="K898"/>
      <c r="M898" s="4"/>
      <c r="W898" t="str">
        <f t="shared" si="26"/>
        <v/>
      </c>
      <c r="X898" t="str">
        <f t="shared" si="27"/>
        <v/>
      </c>
    </row>
    <row r="899" spans="2:24">
      <c r="B899" s="160"/>
      <c r="C899" s="161"/>
      <c r="D899" s="162"/>
      <c r="E899" s="163"/>
      <c r="F899" s="164"/>
      <c r="G899" s="165"/>
      <c r="H899" s="166"/>
      <c r="I899" s="167"/>
      <c r="J899" s="161"/>
      <c r="K899"/>
      <c r="M899" s="4"/>
      <c r="W899" t="str">
        <f t="shared" si="26"/>
        <v/>
      </c>
      <c r="X899" t="str">
        <f t="shared" si="27"/>
        <v/>
      </c>
    </row>
    <row r="900" spans="2:24">
      <c r="B900" s="160"/>
      <c r="C900" s="161"/>
      <c r="D900" s="162"/>
      <c r="E900" s="163"/>
      <c r="F900" s="164"/>
      <c r="G900" s="165"/>
      <c r="H900" s="166"/>
      <c r="I900" s="167"/>
      <c r="J900" s="161"/>
      <c r="K900"/>
      <c r="M900" s="4"/>
      <c r="W900" t="str">
        <f t="shared" si="26"/>
        <v/>
      </c>
      <c r="X900" t="str">
        <f t="shared" si="27"/>
        <v/>
      </c>
    </row>
    <row r="901" spans="2:24">
      <c r="B901" s="160"/>
      <c r="C901" s="161"/>
      <c r="D901" s="162"/>
      <c r="E901" s="163"/>
      <c r="F901" s="164"/>
      <c r="G901" s="165"/>
      <c r="H901" s="166"/>
      <c r="I901" s="167"/>
      <c r="J901" s="161"/>
      <c r="K901"/>
      <c r="M901" s="4"/>
      <c r="W901" t="str">
        <f t="shared" si="26"/>
        <v/>
      </c>
      <c r="X901" t="str">
        <f t="shared" si="27"/>
        <v/>
      </c>
    </row>
    <row r="902" spans="2:24">
      <c r="B902" s="160"/>
      <c r="C902" s="161"/>
      <c r="D902" s="162"/>
      <c r="E902" s="163"/>
      <c r="F902" s="164"/>
      <c r="G902" s="165"/>
      <c r="H902" s="166"/>
      <c r="I902" s="167"/>
      <c r="J902" s="161"/>
      <c r="K902"/>
      <c r="M902" s="4"/>
      <c r="W902" t="str">
        <f t="shared" si="26"/>
        <v/>
      </c>
      <c r="X902" t="str">
        <f t="shared" si="27"/>
        <v/>
      </c>
    </row>
    <row r="903" spans="2:24">
      <c r="B903" s="160"/>
      <c r="C903" s="161"/>
      <c r="D903" s="162"/>
      <c r="E903" s="163"/>
      <c r="F903" s="164"/>
      <c r="G903" s="165"/>
      <c r="H903" s="166"/>
      <c r="I903" s="167"/>
      <c r="J903" s="161"/>
      <c r="K903"/>
      <c r="M903" s="4"/>
      <c r="W903" t="str">
        <f t="shared" si="26"/>
        <v/>
      </c>
      <c r="X903" t="str">
        <f t="shared" si="27"/>
        <v/>
      </c>
    </row>
    <row r="904" spans="2:24">
      <c r="B904" s="160"/>
      <c r="C904" s="161"/>
      <c r="D904" s="162"/>
      <c r="E904" s="163"/>
      <c r="F904" s="164"/>
      <c r="G904" s="165"/>
      <c r="H904" s="166"/>
      <c r="I904" s="167"/>
      <c r="J904" s="161"/>
      <c r="K904"/>
      <c r="M904" s="4"/>
      <c r="W904" t="str">
        <f t="shared" ref="W904:W967" si="28">IF(E904=0,"",IF(E904&gt;F904,E904-F904,""))</f>
        <v/>
      </c>
      <c r="X904" t="str">
        <f t="shared" ref="X904:X967" si="29">IF(G904=0,"",IF(G904&gt;H904,G904-H904,""))</f>
        <v/>
      </c>
    </row>
    <row r="905" spans="2:24">
      <c r="B905" s="160"/>
      <c r="C905" s="161"/>
      <c r="D905" s="162"/>
      <c r="E905" s="163"/>
      <c r="F905" s="164"/>
      <c r="G905" s="165"/>
      <c r="H905" s="166"/>
      <c r="I905" s="167"/>
      <c r="J905" s="161"/>
      <c r="K905"/>
      <c r="M905" s="4"/>
      <c r="W905" t="str">
        <f t="shared" si="28"/>
        <v/>
      </c>
      <c r="X905" t="str">
        <f t="shared" si="29"/>
        <v/>
      </c>
    </row>
    <row r="906" spans="2:24">
      <c r="B906" s="160"/>
      <c r="C906" s="161"/>
      <c r="D906" s="162"/>
      <c r="E906" s="163"/>
      <c r="F906" s="164"/>
      <c r="G906" s="165"/>
      <c r="H906" s="166"/>
      <c r="I906" s="167"/>
      <c r="J906" s="161"/>
      <c r="K906"/>
      <c r="M906" s="4"/>
      <c r="W906" t="str">
        <f t="shared" si="28"/>
        <v/>
      </c>
      <c r="X906" t="str">
        <f t="shared" si="29"/>
        <v/>
      </c>
    </row>
    <row r="907" spans="2:24">
      <c r="B907" s="160"/>
      <c r="C907" s="161"/>
      <c r="D907" s="162"/>
      <c r="E907" s="163"/>
      <c r="F907" s="164"/>
      <c r="G907" s="165"/>
      <c r="H907" s="166"/>
      <c r="I907" s="167"/>
      <c r="J907" s="161"/>
      <c r="K907"/>
      <c r="M907" s="4"/>
      <c r="W907" t="str">
        <f t="shared" si="28"/>
        <v/>
      </c>
      <c r="X907" t="str">
        <f t="shared" si="29"/>
        <v/>
      </c>
    </row>
    <row r="908" spans="2:24">
      <c r="B908" s="160"/>
      <c r="C908" s="161"/>
      <c r="D908" s="162"/>
      <c r="E908" s="163"/>
      <c r="F908" s="164"/>
      <c r="G908" s="165"/>
      <c r="H908" s="166"/>
      <c r="I908" s="167"/>
      <c r="J908" s="161"/>
      <c r="K908"/>
      <c r="M908" s="4"/>
      <c r="W908" t="str">
        <f t="shared" si="28"/>
        <v/>
      </c>
      <c r="X908" t="str">
        <f t="shared" si="29"/>
        <v/>
      </c>
    </row>
    <row r="909" spans="2:24">
      <c r="B909" s="160"/>
      <c r="C909" s="161"/>
      <c r="D909" s="162"/>
      <c r="E909" s="163"/>
      <c r="F909" s="164"/>
      <c r="G909" s="165"/>
      <c r="H909" s="166"/>
      <c r="I909" s="167"/>
      <c r="J909" s="161"/>
      <c r="K909"/>
      <c r="M909" s="4"/>
      <c r="W909" t="str">
        <f t="shared" si="28"/>
        <v/>
      </c>
      <c r="X909" t="str">
        <f t="shared" si="29"/>
        <v/>
      </c>
    </row>
    <row r="910" spans="2:24">
      <c r="B910" s="160"/>
      <c r="C910" s="161"/>
      <c r="D910" s="162"/>
      <c r="E910" s="163"/>
      <c r="F910" s="164"/>
      <c r="G910" s="165"/>
      <c r="H910" s="166"/>
      <c r="I910" s="167"/>
      <c r="J910" s="161"/>
      <c r="K910"/>
      <c r="M910" s="4"/>
      <c r="W910" t="str">
        <f t="shared" si="28"/>
        <v/>
      </c>
      <c r="X910" t="str">
        <f t="shared" si="29"/>
        <v/>
      </c>
    </row>
    <row r="911" spans="2:24">
      <c r="B911" s="160"/>
      <c r="C911" s="161"/>
      <c r="D911" s="162"/>
      <c r="E911" s="163"/>
      <c r="F911" s="164"/>
      <c r="G911" s="165"/>
      <c r="H911" s="166"/>
      <c r="I911" s="167"/>
      <c r="J911" s="161"/>
      <c r="K911"/>
      <c r="M911" s="4"/>
      <c r="W911" t="str">
        <f t="shared" si="28"/>
        <v/>
      </c>
      <c r="X911" t="str">
        <f t="shared" si="29"/>
        <v/>
      </c>
    </row>
    <row r="912" spans="2:24">
      <c r="B912" s="160"/>
      <c r="C912" s="161"/>
      <c r="D912" s="162"/>
      <c r="E912" s="163"/>
      <c r="F912" s="164"/>
      <c r="G912" s="165"/>
      <c r="H912" s="166"/>
      <c r="I912" s="167"/>
      <c r="J912" s="161"/>
      <c r="K912"/>
      <c r="M912" s="4"/>
      <c r="W912" t="str">
        <f t="shared" si="28"/>
        <v/>
      </c>
      <c r="X912" t="str">
        <f t="shared" si="29"/>
        <v/>
      </c>
    </row>
    <row r="913" spans="2:24">
      <c r="B913" s="160"/>
      <c r="C913" s="161"/>
      <c r="D913" s="162"/>
      <c r="E913" s="163"/>
      <c r="F913" s="164"/>
      <c r="G913" s="165"/>
      <c r="H913" s="166"/>
      <c r="I913" s="167"/>
      <c r="J913" s="161"/>
      <c r="K913"/>
      <c r="M913" s="4"/>
      <c r="W913" t="str">
        <f t="shared" si="28"/>
        <v/>
      </c>
      <c r="X913" t="str">
        <f t="shared" si="29"/>
        <v/>
      </c>
    </row>
    <row r="914" spans="2:24">
      <c r="B914" s="160"/>
      <c r="C914" s="161"/>
      <c r="D914" s="162"/>
      <c r="E914" s="163"/>
      <c r="F914" s="164"/>
      <c r="G914" s="165"/>
      <c r="H914" s="166"/>
      <c r="I914" s="167"/>
      <c r="J914" s="161"/>
      <c r="K914"/>
      <c r="M914" s="4"/>
      <c r="W914" t="str">
        <f t="shared" si="28"/>
        <v/>
      </c>
      <c r="X914" t="str">
        <f t="shared" si="29"/>
        <v/>
      </c>
    </row>
    <row r="915" spans="2:24">
      <c r="B915" s="160"/>
      <c r="C915" s="161"/>
      <c r="D915" s="162"/>
      <c r="E915" s="163"/>
      <c r="F915" s="164"/>
      <c r="G915" s="165"/>
      <c r="H915" s="166"/>
      <c r="I915" s="167"/>
      <c r="J915" s="161"/>
      <c r="K915"/>
      <c r="M915" s="4"/>
      <c r="W915" t="str">
        <f t="shared" si="28"/>
        <v/>
      </c>
      <c r="X915" t="str">
        <f t="shared" si="29"/>
        <v/>
      </c>
    </row>
    <row r="916" spans="2:24">
      <c r="B916" s="160"/>
      <c r="C916" s="161"/>
      <c r="D916" s="162"/>
      <c r="E916" s="163"/>
      <c r="F916" s="164"/>
      <c r="G916" s="165"/>
      <c r="H916" s="166"/>
      <c r="I916" s="167"/>
      <c r="J916" s="161"/>
      <c r="K916"/>
      <c r="M916" s="4"/>
      <c r="W916" t="str">
        <f t="shared" si="28"/>
        <v/>
      </c>
      <c r="X916" t="str">
        <f t="shared" si="29"/>
        <v/>
      </c>
    </row>
    <row r="917" spans="2:24">
      <c r="B917" s="160"/>
      <c r="C917" s="161"/>
      <c r="D917" s="162"/>
      <c r="E917" s="163"/>
      <c r="F917" s="164"/>
      <c r="G917" s="165"/>
      <c r="H917" s="166"/>
      <c r="I917" s="167"/>
      <c r="J917" s="161"/>
      <c r="K917"/>
      <c r="M917" s="4"/>
      <c r="W917" t="str">
        <f t="shared" si="28"/>
        <v/>
      </c>
      <c r="X917" t="str">
        <f t="shared" si="29"/>
        <v/>
      </c>
    </row>
    <row r="918" spans="2:24">
      <c r="B918" s="160"/>
      <c r="C918" s="161"/>
      <c r="D918" s="162"/>
      <c r="E918" s="163"/>
      <c r="F918" s="164"/>
      <c r="G918" s="165"/>
      <c r="H918" s="166"/>
      <c r="I918" s="167"/>
      <c r="J918" s="161"/>
      <c r="K918"/>
      <c r="M918" s="4"/>
      <c r="W918" t="str">
        <f t="shared" si="28"/>
        <v/>
      </c>
      <c r="X918" t="str">
        <f t="shared" si="29"/>
        <v/>
      </c>
    </row>
    <row r="919" spans="2:24">
      <c r="B919" s="160"/>
      <c r="C919" s="161"/>
      <c r="D919" s="162"/>
      <c r="E919" s="163"/>
      <c r="F919" s="164"/>
      <c r="G919" s="165"/>
      <c r="H919" s="166"/>
      <c r="I919" s="167"/>
      <c r="J919" s="161"/>
      <c r="K919"/>
      <c r="M919" s="4"/>
      <c r="W919" t="str">
        <f t="shared" si="28"/>
        <v/>
      </c>
      <c r="X919" t="str">
        <f t="shared" si="29"/>
        <v/>
      </c>
    </row>
    <row r="920" spans="2:24">
      <c r="B920" s="160"/>
      <c r="C920" s="161"/>
      <c r="D920" s="162"/>
      <c r="E920" s="163"/>
      <c r="F920" s="164"/>
      <c r="G920" s="165"/>
      <c r="H920" s="166"/>
      <c r="I920" s="167"/>
      <c r="J920" s="161"/>
      <c r="K920"/>
      <c r="M920" s="4"/>
      <c r="W920" t="str">
        <f t="shared" si="28"/>
        <v/>
      </c>
      <c r="X920" t="str">
        <f t="shared" si="29"/>
        <v/>
      </c>
    </row>
    <row r="921" spans="2:24">
      <c r="B921" s="160"/>
      <c r="C921" s="161"/>
      <c r="D921" s="162"/>
      <c r="E921" s="163"/>
      <c r="F921" s="164"/>
      <c r="G921" s="165"/>
      <c r="H921" s="166"/>
      <c r="I921" s="167"/>
      <c r="J921" s="161"/>
      <c r="K921"/>
      <c r="M921" s="4"/>
      <c r="W921" t="str">
        <f t="shared" si="28"/>
        <v/>
      </c>
      <c r="X921" t="str">
        <f t="shared" si="29"/>
        <v/>
      </c>
    </row>
    <row r="922" spans="2:24">
      <c r="B922" s="160"/>
      <c r="C922" s="161"/>
      <c r="D922" s="162"/>
      <c r="E922" s="163"/>
      <c r="F922" s="164"/>
      <c r="G922" s="165"/>
      <c r="H922" s="166"/>
      <c r="I922" s="167"/>
      <c r="J922" s="161"/>
      <c r="K922"/>
      <c r="M922" s="4"/>
      <c r="W922" t="str">
        <f t="shared" si="28"/>
        <v/>
      </c>
      <c r="X922" t="str">
        <f t="shared" si="29"/>
        <v/>
      </c>
    </row>
    <row r="923" spans="2:24">
      <c r="B923" s="160"/>
      <c r="C923" s="161"/>
      <c r="D923" s="162"/>
      <c r="E923" s="163"/>
      <c r="F923" s="164"/>
      <c r="G923" s="165"/>
      <c r="H923" s="166"/>
      <c r="I923" s="167"/>
      <c r="J923" s="161"/>
      <c r="K923"/>
      <c r="M923" s="4"/>
      <c r="W923" t="str">
        <f t="shared" si="28"/>
        <v/>
      </c>
      <c r="X923" t="str">
        <f t="shared" si="29"/>
        <v/>
      </c>
    </row>
    <row r="924" spans="2:24">
      <c r="B924" s="160"/>
      <c r="C924" s="161"/>
      <c r="D924" s="162"/>
      <c r="E924" s="163"/>
      <c r="F924" s="164"/>
      <c r="G924" s="165"/>
      <c r="H924" s="166"/>
      <c r="I924" s="167"/>
      <c r="J924" s="161"/>
      <c r="K924"/>
      <c r="M924" s="4"/>
      <c r="W924" t="str">
        <f t="shared" si="28"/>
        <v/>
      </c>
      <c r="X924" t="str">
        <f t="shared" si="29"/>
        <v/>
      </c>
    </row>
    <row r="925" spans="2:24">
      <c r="B925" s="160"/>
      <c r="C925" s="161"/>
      <c r="D925" s="162"/>
      <c r="E925" s="163"/>
      <c r="F925" s="164"/>
      <c r="G925" s="165"/>
      <c r="H925" s="166"/>
      <c r="I925" s="167"/>
      <c r="J925" s="161"/>
      <c r="K925"/>
      <c r="M925" s="4"/>
      <c r="W925" t="str">
        <f t="shared" si="28"/>
        <v/>
      </c>
      <c r="X925" t="str">
        <f t="shared" si="29"/>
        <v/>
      </c>
    </row>
    <row r="926" spans="2:24">
      <c r="B926" s="160"/>
      <c r="C926" s="161"/>
      <c r="D926" s="162"/>
      <c r="E926" s="163"/>
      <c r="F926" s="164"/>
      <c r="G926" s="165"/>
      <c r="H926" s="166"/>
      <c r="I926" s="167"/>
      <c r="J926" s="161"/>
      <c r="K926"/>
      <c r="M926" s="4"/>
      <c r="W926" t="str">
        <f t="shared" si="28"/>
        <v/>
      </c>
      <c r="X926" t="str">
        <f t="shared" si="29"/>
        <v/>
      </c>
    </row>
    <row r="927" spans="2:24">
      <c r="B927" s="160"/>
      <c r="C927" s="161"/>
      <c r="D927" s="162"/>
      <c r="E927" s="163"/>
      <c r="F927" s="164"/>
      <c r="G927" s="165"/>
      <c r="H927" s="166"/>
      <c r="I927" s="167"/>
      <c r="J927" s="161"/>
      <c r="K927"/>
      <c r="M927" s="4"/>
      <c r="W927" t="str">
        <f t="shared" si="28"/>
        <v/>
      </c>
      <c r="X927" t="str">
        <f t="shared" si="29"/>
        <v/>
      </c>
    </row>
    <row r="928" spans="2:24">
      <c r="B928" s="160"/>
      <c r="C928" s="161"/>
      <c r="D928" s="162"/>
      <c r="E928" s="163"/>
      <c r="F928" s="164"/>
      <c r="G928" s="165"/>
      <c r="H928" s="166"/>
      <c r="I928" s="167"/>
      <c r="J928" s="161"/>
      <c r="K928"/>
      <c r="M928" s="4"/>
      <c r="W928" t="str">
        <f t="shared" si="28"/>
        <v/>
      </c>
      <c r="X928" t="str">
        <f t="shared" si="29"/>
        <v/>
      </c>
    </row>
    <row r="929" spans="2:24">
      <c r="B929" s="160"/>
      <c r="C929" s="161"/>
      <c r="D929" s="162"/>
      <c r="E929" s="163"/>
      <c r="F929" s="164"/>
      <c r="G929" s="165"/>
      <c r="H929" s="166"/>
      <c r="I929" s="167"/>
      <c r="J929" s="161"/>
      <c r="K929"/>
      <c r="M929" s="4"/>
      <c r="W929" t="str">
        <f t="shared" si="28"/>
        <v/>
      </c>
      <c r="X929" t="str">
        <f t="shared" si="29"/>
        <v/>
      </c>
    </row>
    <row r="930" spans="2:24">
      <c r="B930" s="160"/>
      <c r="C930" s="161"/>
      <c r="D930" s="162"/>
      <c r="E930" s="163"/>
      <c r="F930" s="164"/>
      <c r="G930" s="165"/>
      <c r="H930" s="166"/>
      <c r="I930" s="167"/>
      <c r="J930" s="161"/>
      <c r="K930"/>
      <c r="M930" s="4"/>
      <c r="W930" t="str">
        <f t="shared" si="28"/>
        <v/>
      </c>
      <c r="X930" t="str">
        <f t="shared" si="29"/>
        <v/>
      </c>
    </row>
    <row r="931" spans="2:24">
      <c r="B931" s="160"/>
      <c r="C931" s="161"/>
      <c r="D931" s="162"/>
      <c r="E931" s="163"/>
      <c r="F931" s="164"/>
      <c r="G931" s="165"/>
      <c r="H931" s="166"/>
      <c r="I931" s="167"/>
      <c r="J931" s="161"/>
      <c r="K931"/>
      <c r="M931" s="4"/>
      <c r="W931" t="str">
        <f t="shared" si="28"/>
        <v/>
      </c>
      <c r="X931" t="str">
        <f t="shared" si="29"/>
        <v/>
      </c>
    </row>
    <row r="932" spans="2:24">
      <c r="B932" s="160"/>
      <c r="C932" s="161"/>
      <c r="D932" s="162"/>
      <c r="E932" s="163"/>
      <c r="F932" s="164"/>
      <c r="G932" s="165"/>
      <c r="H932" s="166"/>
      <c r="I932" s="167"/>
      <c r="J932" s="161"/>
      <c r="K932"/>
      <c r="M932" s="4"/>
      <c r="W932" t="str">
        <f t="shared" si="28"/>
        <v/>
      </c>
      <c r="X932" t="str">
        <f t="shared" si="29"/>
        <v/>
      </c>
    </row>
    <row r="933" spans="2:24">
      <c r="B933" s="160"/>
      <c r="C933" s="161"/>
      <c r="D933" s="162"/>
      <c r="E933" s="163"/>
      <c r="F933" s="164"/>
      <c r="G933" s="165"/>
      <c r="H933" s="166"/>
      <c r="I933" s="167"/>
      <c r="J933" s="161"/>
      <c r="K933"/>
      <c r="M933" s="4"/>
      <c r="W933" t="str">
        <f t="shared" si="28"/>
        <v/>
      </c>
      <c r="X933" t="str">
        <f t="shared" si="29"/>
        <v/>
      </c>
    </row>
    <row r="934" spans="2:24">
      <c r="B934" s="160"/>
      <c r="C934" s="161"/>
      <c r="D934" s="162"/>
      <c r="E934" s="163"/>
      <c r="F934" s="164"/>
      <c r="G934" s="165"/>
      <c r="H934" s="166"/>
      <c r="I934" s="167"/>
      <c r="J934" s="161"/>
      <c r="K934"/>
      <c r="M934" s="4"/>
      <c r="W934" t="str">
        <f t="shared" si="28"/>
        <v/>
      </c>
      <c r="X934" t="str">
        <f t="shared" si="29"/>
        <v/>
      </c>
    </row>
    <row r="935" spans="2:24">
      <c r="B935" s="160"/>
      <c r="C935" s="161"/>
      <c r="D935" s="162"/>
      <c r="E935" s="163"/>
      <c r="F935" s="164"/>
      <c r="G935" s="165"/>
      <c r="H935" s="166"/>
      <c r="I935" s="167"/>
      <c r="J935" s="161"/>
      <c r="K935"/>
      <c r="M935" s="4"/>
      <c r="W935" t="str">
        <f t="shared" si="28"/>
        <v/>
      </c>
      <c r="X935" t="str">
        <f t="shared" si="29"/>
        <v/>
      </c>
    </row>
    <row r="936" spans="2:24">
      <c r="B936" s="160"/>
      <c r="C936" s="161"/>
      <c r="D936" s="162"/>
      <c r="E936" s="163"/>
      <c r="F936" s="164"/>
      <c r="G936" s="165"/>
      <c r="H936" s="166"/>
      <c r="I936" s="167"/>
      <c r="J936" s="161"/>
      <c r="K936"/>
      <c r="M936" s="4"/>
      <c r="W936" t="str">
        <f t="shared" si="28"/>
        <v/>
      </c>
      <c r="X936" t="str">
        <f t="shared" si="29"/>
        <v/>
      </c>
    </row>
    <row r="937" spans="2:24">
      <c r="B937" s="160"/>
      <c r="C937" s="161"/>
      <c r="D937" s="162"/>
      <c r="E937" s="163"/>
      <c r="F937" s="164"/>
      <c r="G937" s="165"/>
      <c r="H937" s="166"/>
      <c r="I937" s="167"/>
      <c r="J937" s="161"/>
      <c r="K937"/>
      <c r="M937" s="4"/>
      <c r="W937" t="str">
        <f t="shared" si="28"/>
        <v/>
      </c>
      <c r="X937" t="str">
        <f t="shared" si="29"/>
        <v/>
      </c>
    </row>
    <row r="938" spans="2:24">
      <c r="B938" s="160"/>
      <c r="C938" s="161"/>
      <c r="D938" s="162"/>
      <c r="E938" s="163"/>
      <c r="F938" s="164"/>
      <c r="G938" s="165"/>
      <c r="H938" s="166"/>
      <c r="I938" s="167"/>
      <c r="J938" s="161"/>
      <c r="K938"/>
      <c r="M938" s="4"/>
      <c r="W938" t="str">
        <f t="shared" si="28"/>
        <v/>
      </c>
      <c r="X938" t="str">
        <f t="shared" si="29"/>
        <v/>
      </c>
    </row>
    <row r="939" spans="2:24">
      <c r="B939" s="160"/>
      <c r="C939" s="161"/>
      <c r="D939" s="162"/>
      <c r="E939" s="163"/>
      <c r="F939" s="164"/>
      <c r="G939" s="165"/>
      <c r="H939" s="166"/>
      <c r="I939" s="167"/>
      <c r="J939" s="161"/>
      <c r="K939"/>
      <c r="M939" s="4"/>
      <c r="W939" t="str">
        <f t="shared" si="28"/>
        <v/>
      </c>
      <c r="X939" t="str">
        <f t="shared" si="29"/>
        <v/>
      </c>
    </row>
    <row r="940" spans="2:24">
      <c r="B940" s="160"/>
      <c r="C940" s="161"/>
      <c r="D940" s="162"/>
      <c r="E940" s="163"/>
      <c r="F940" s="164"/>
      <c r="G940" s="165"/>
      <c r="H940" s="166"/>
      <c r="I940" s="167"/>
      <c r="J940" s="161"/>
      <c r="K940"/>
      <c r="M940" s="4"/>
      <c r="W940" t="str">
        <f t="shared" si="28"/>
        <v/>
      </c>
      <c r="X940" t="str">
        <f t="shared" si="29"/>
        <v/>
      </c>
    </row>
    <row r="941" spans="2:24">
      <c r="B941" s="160"/>
      <c r="C941" s="161"/>
      <c r="D941" s="162"/>
      <c r="E941" s="163"/>
      <c r="F941" s="164"/>
      <c r="G941" s="165"/>
      <c r="H941" s="166"/>
      <c r="I941" s="167"/>
      <c r="J941" s="161"/>
      <c r="K941"/>
      <c r="M941" s="4"/>
      <c r="W941" t="str">
        <f t="shared" si="28"/>
        <v/>
      </c>
      <c r="X941" t="str">
        <f t="shared" si="29"/>
        <v/>
      </c>
    </row>
    <row r="942" spans="2:24">
      <c r="B942" s="160"/>
      <c r="C942" s="161"/>
      <c r="D942" s="162"/>
      <c r="E942" s="163"/>
      <c r="F942" s="164"/>
      <c r="G942" s="165"/>
      <c r="H942" s="166"/>
      <c r="I942" s="167"/>
      <c r="J942" s="161"/>
      <c r="K942"/>
      <c r="M942" s="4"/>
      <c r="W942" t="str">
        <f t="shared" si="28"/>
        <v/>
      </c>
      <c r="X942" t="str">
        <f t="shared" si="29"/>
        <v/>
      </c>
    </row>
    <row r="943" spans="2:24">
      <c r="B943" s="160"/>
      <c r="C943" s="161"/>
      <c r="D943" s="162"/>
      <c r="E943" s="163"/>
      <c r="F943" s="164"/>
      <c r="G943" s="165"/>
      <c r="H943" s="166"/>
      <c r="I943" s="167"/>
      <c r="J943" s="161"/>
      <c r="K943"/>
      <c r="M943" s="4"/>
      <c r="W943" t="str">
        <f t="shared" si="28"/>
        <v/>
      </c>
      <c r="X943" t="str">
        <f t="shared" si="29"/>
        <v/>
      </c>
    </row>
    <row r="944" spans="2:24">
      <c r="B944" s="160"/>
      <c r="C944" s="161"/>
      <c r="D944" s="162"/>
      <c r="E944" s="163"/>
      <c r="F944" s="164"/>
      <c r="G944" s="165"/>
      <c r="H944" s="166"/>
      <c r="I944" s="167"/>
      <c r="J944" s="161"/>
      <c r="K944"/>
      <c r="M944" s="4"/>
      <c r="W944" t="str">
        <f t="shared" si="28"/>
        <v/>
      </c>
      <c r="X944" t="str">
        <f t="shared" si="29"/>
        <v/>
      </c>
    </row>
    <row r="945" spans="2:24">
      <c r="B945" s="160"/>
      <c r="C945" s="161"/>
      <c r="D945" s="162"/>
      <c r="E945" s="163"/>
      <c r="F945" s="164"/>
      <c r="G945" s="165"/>
      <c r="H945" s="166"/>
      <c r="I945" s="167"/>
      <c r="J945" s="161"/>
      <c r="K945"/>
      <c r="M945" s="4"/>
      <c r="W945" t="str">
        <f t="shared" si="28"/>
        <v/>
      </c>
      <c r="X945" t="str">
        <f t="shared" si="29"/>
        <v/>
      </c>
    </row>
    <row r="946" spans="2:24">
      <c r="B946" s="160"/>
      <c r="C946" s="161"/>
      <c r="D946" s="162"/>
      <c r="E946" s="163"/>
      <c r="F946" s="164"/>
      <c r="G946" s="165"/>
      <c r="H946" s="166"/>
      <c r="I946" s="167"/>
      <c r="J946" s="161"/>
      <c r="K946"/>
      <c r="M946" s="4"/>
      <c r="W946" t="str">
        <f t="shared" si="28"/>
        <v/>
      </c>
      <c r="X946" t="str">
        <f t="shared" si="29"/>
        <v/>
      </c>
    </row>
    <row r="947" spans="2:24">
      <c r="B947" s="160"/>
      <c r="C947" s="161"/>
      <c r="D947" s="162"/>
      <c r="E947" s="163"/>
      <c r="F947" s="164"/>
      <c r="G947" s="165"/>
      <c r="H947" s="166"/>
      <c r="I947" s="167"/>
      <c r="J947" s="161"/>
      <c r="K947"/>
      <c r="M947" s="4"/>
      <c r="W947" t="str">
        <f t="shared" si="28"/>
        <v/>
      </c>
      <c r="X947" t="str">
        <f t="shared" si="29"/>
        <v/>
      </c>
    </row>
    <row r="948" spans="2:24">
      <c r="B948" s="160"/>
      <c r="C948" s="161"/>
      <c r="D948" s="162"/>
      <c r="E948" s="163"/>
      <c r="F948" s="164"/>
      <c r="G948" s="165"/>
      <c r="H948" s="166"/>
      <c r="I948" s="167"/>
      <c r="J948" s="161"/>
      <c r="K948"/>
      <c r="M948" s="4"/>
      <c r="W948" t="str">
        <f t="shared" si="28"/>
        <v/>
      </c>
      <c r="X948" t="str">
        <f t="shared" si="29"/>
        <v/>
      </c>
    </row>
    <row r="949" spans="2:24">
      <c r="B949" s="160"/>
      <c r="C949" s="161"/>
      <c r="D949" s="162"/>
      <c r="E949" s="163"/>
      <c r="F949" s="164"/>
      <c r="G949" s="165"/>
      <c r="H949" s="166"/>
      <c r="I949" s="167"/>
      <c r="J949" s="161"/>
      <c r="K949"/>
      <c r="M949" s="4"/>
      <c r="W949" t="str">
        <f t="shared" si="28"/>
        <v/>
      </c>
      <c r="X949" t="str">
        <f t="shared" si="29"/>
        <v/>
      </c>
    </row>
    <row r="950" spans="2:24">
      <c r="B950" s="160"/>
      <c r="C950" s="161"/>
      <c r="D950" s="162"/>
      <c r="E950" s="163"/>
      <c r="F950" s="164"/>
      <c r="G950" s="165"/>
      <c r="H950" s="166"/>
      <c r="I950" s="167"/>
      <c r="J950" s="161"/>
      <c r="K950"/>
      <c r="M950" s="4"/>
      <c r="W950" t="str">
        <f t="shared" si="28"/>
        <v/>
      </c>
      <c r="X950" t="str">
        <f t="shared" si="29"/>
        <v/>
      </c>
    </row>
    <row r="951" spans="2:24">
      <c r="B951" s="160"/>
      <c r="C951" s="161"/>
      <c r="D951" s="162"/>
      <c r="E951" s="163"/>
      <c r="F951" s="164"/>
      <c r="G951" s="165"/>
      <c r="H951" s="166"/>
      <c r="I951" s="167"/>
      <c r="J951" s="161"/>
      <c r="K951"/>
      <c r="M951" s="4"/>
      <c r="W951" t="str">
        <f t="shared" si="28"/>
        <v/>
      </c>
      <c r="X951" t="str">
        <f t="shared" si="29"/>
        <v/>
      </c>
    </row>
    <row r="952" spans="2:24">
      <c r="B952" s="160"/>
      <c r="C952" s="161"/>
      <c r="D952" s="162"/>
      <c r="E952" s="163"/>
      <c r="F952" s="164"/>
      <c r="G952" s="165"/>
      <c r="H952" s="166"/>
      <c r="I952" s="167"/>
      <c r="J952" s="161"/>
      <c r="K952"/>
      <c r="M952" s="4"/>
      <c r="W952" t="str">
        <f t="shared" si="28"/>
        <v/>
      </c>
      <c r="X952" t="str">
        <f t="shared" si="29"/>
        <v/>
      </c>
    </row>
    <row r="953" spans="2:24">
      <c r="B953" s="160"/>
      <c r="C953" s="161"/>
      <c r="D953" s="162"/>
      <c r="E953" s="163"/>
      <c r="F953" s="164"/>
      <c r="G953" s="165"/>
      <c r="H953" s="166"/>
      <c r="I953" s="167"/>
      <c r="J953" s="161"/>
      <c r="K953"/>
      <c r="M953" s="4"/>
      <c r="W953" t="str">
        <f t="shared" si="28"/>
        <v/>
      </c>
      <c r="X953" t="str">
        <f t="shared" si="29"/>
        <v/>
      </c>
    </row>
    <row r="954" spans="2:24">
      <c r="B954" s="160"/>
      <c r="C954" s="161"/>
      <c r="D954" s="162"/>
      <c r="E954" s="163"/>
      <c r="F954" s="164"/>
      <c r="G954" s="165"/>
      <c r="H954" s="166"/>
      <c r="I954" s="167"/>
      <c r="J954" s="161"/>
      <c r="K954"/>
      <c r="M954" s="4"/>
      <c r="W954" t="str">
        <f t="shared" si="28"/>
        <v/>
      </c>
      <c r="X954" t="str">
        <f t="shared" si="29"/>
        <v/>
      </c>
    </row>
    <row r="955" spans="2:24">
      <c r="B955" s="160"/>
      <c r="C955" s="161"/>
      <c r="D955" s="162"/>
      <c r="E955" s="163"/>
      <c r="F955" s="164"/>
      <c r="G955" s="165"/>
      <c r="H955" s="166"/>
      <c r="I955" s="167"/>
      <c r="J955" s="161"/>
      <c r="K955"/>
      <c r="M955" s="4"/>
      <c r="W955" t="str">
        <f t="shared" si="28"/>
        <v/>
      </c>
      <c r="X955" t="str">
        <f t="shared" si="29"/>
        <v/>
      </c>
    </row>
    <row r="956" spans="2:24">
      <c r="B956" s="160"/>
      <c r="C956" s="161"/>
      <c r="D956" s="162"/>
      <c r="E956" s="163"/>
      <c r="F956" s="164"/>
      <c r="G956" s="165"/>
      <c r="H956" s="166"/>
      <c r="I956" s="167"/>
      <c r="J956" s="161"/>
      <c r="K956"/>
      <c r="M956" s="4"/>
      <c r="W956" t="str">
        <f t="shared" si="28"/>
        <v/>
      </c>
      <c r="X956" t="str">
        <f t="shared" si="29"/>
        <v/>
      </c>
    </row>
    <row r="957" spans="2:24">
      <c r="B957" s="160"/>
      <c r="C957" s="161"/>
      <c r="D957" s="162"/>
      <c r="E957" s="163"/>
      <c r="F957" s="164"/>
      <c r="G957" s="165"/>
      <c r="H957" s="166"/>
      <c r="I957" s="167"/>
      <c r="J957" s="161"/>
      <c r="K957"/>
      <c r="M957" s="4"/>
      <c r="W957" t="str">
        <f t="shared" si="28"/>
        <v/>
      </c>
      <c r="X957" t="str">
        <f t="shared" si="29"/>
        <v/>
      </c>
    </row>
    <row r="958" spans="2:24">
      <c r="B958" s="160"/>
      <c r="C958" s="161"/>
      <c r="D958" s="162"/>
      <c r="E958" s="163"/>
      <c r="F958" s="164"/>
      <c r="G958" s="165"/>
      <c r="H958" s="166"/>
      <c r="I958" s="167"/>
      <c r="J958" s="161"/>
      <c r="K958"/>
      <c r="M958" s="4"/>
      <c r="W958" t="str">
        <f t="shared" si="28"/>
        <v/>
      </c>
      <c r="X958" t="str">
        <f t="shared" si="29"/>
        <v/>
      </c>
    </row>
    <row r="959" spans="2:24">
      <c r="B959" s="160"/>
      <c r="C959" s="161"/>
      <c r="D959" s="162"/>
      <c r="E959" s="163"/>
      <c r="F959" s="164"/>
      <c r="G959" s="165"/>
      <c r="H959" s="166"/>
      <c r="I959" s="167"/>
      <c r="J959" s="161"/>
      <c r="K959"/>
      <c r="M959" s="4"/>
      <c r="W959" t="str">
        <f t="shared" si="28"/>
        <v/>
      </c>
      <c r="X959" t="str">
        <f t="shared" si="29"/>
        <v/>
      </c>
    </row>
    <row r="960" spans="2:24">
      <c r="B960" s="160"/>
      <c r="C960" s="161"/>
      <c r="D960" s="162"/>
      <c r="E960" s="163"/>
      <c r="F960" s="164"/>
      <c r="G960" s="165"/>
      <c r="H960" s="166"/>
      <c r="I960" s="167"/>
      <c r="J960" s="161"/>
      <c r="K960"/>
      <c r="M960" s="4"/>
      <c r="W960" t="str">
        <f t="shared" si="28"/>
        <v/>
      </c>
      <c r="X960" t="str">
        <f t="shared" si="29"/>
        <v/>
      </c>
    </row>
    <row r="961" spans="2:24">
      <c r="B961" s="160"/>
      <c r="C961" s="161"/>
      <c r="D961" s="162"/>
      <c r="E961" s="163"/>
      <c r="F961" s="164"/>
      <c r="G961" s="165"/>
      <c r="H961" s="166"/>
      <c r="I961" s="167"/>
      <c r="J961" s="161"/>
      <c r="K961"/>
      <c r="M961" s="4"/>
      <c r="W961" t="str">
        <f t="shared" si="28"/>
        <v/>
      </c>
      <c r="X961" t="str">
        <f t="shared" si="29"/>
        <v/>
      </c>
    </row>
    <row r="962" spans="2:24">
      <c r="B962" s="160"/>
      <c r="C962" s="161"/>
      <c r="D962" s="162"/>
      <c r="E962" s="163"/>
      <c r="F962" s="164"/>
      <c r="G962" s="165"/>
      <c r="H962" s="166"/>
      <c r="I962" s="167"/>
      <c r="J962" s="161"/>
      <c r="K962"/>
      <c r="M962" s="4"/>
      <c r="W962" t="str">
        <f t="shared" si="28"/>
        <v/>
      </c>
      <c r="X962" t="str">
        <f t="shared" si="29"/>
        <v/>
      </c>
    </row>
    <row r="963" spans="2:24">
      <c r="B963" s="160"/>
      <c r="C963" s="161"/>
      <c r="D963" s="162"/>
      <c r="E963" s="163"/>
      <c r="F963" s="164"/>
      <c r="G963" s="165"/>
      <c r="H963" s="166"/>
      <c r="I963" s="167"/>
      <c r="J963" s="161"/>
      <c r="K963"/>
      <c r="M963" s="4"/>
      <c r="W963" t="str">
        <f t="shared" si="28"/>
        <v/>
      </c>
      <c r="X963" t="str">
        <f t="shared" si="29"/>
        <v/>
      </c>
    </row>
    <row r="964" spans="2:24">
      <c r="B964" s="160"/>
      <c r="C964" s="161"/>
      <c r="D964" s="162"/>
      <c r="E964" s="163"/>
      <c r="F964" s="164"/>
      <c r="G964" s="165"/>
      <c r="H964" s="166"/>
      <c r="I964" s="167"/>
      <c r="J964" s="161"/>
      <c r="K964"/>
      <c r="M964" s="4"/>
      <c r="W964" t="str">
        <f t="shared" si="28"/>
        <v/>
      </c>
      <c r="X964" t="str">
        <f t="shared" si="29"/>
        <v/>
      </c>
    </row>
    <row r="965" spans="2:24">
      <c r="B965" s="160"/>
      <c r="C965" s="161"/>
      <c r="D965" s="162"/>
      <c r="E965" s="163"/>
      <c r="F965" s="164"/>
      <c r="G965" s="165"/>
      <c r="H965" s="166"/>
      <c r="I965" s="167"/>
      <c r="J965" s="161"/>
      <c r="K965"/>
      <c r="M965" s="4"/>
      <c r="W965" t="str">
        <f t="shared" si="28"/>
        <v/>
      </c>
      <c r="X965" t="str">
        <f t="shared" si="29"/>
        <v/>
      </c>
    </row>
    <row r="966" spans="2:24">
      <c r="B966" s="160"/>
      <c r="C966" s="161"/>
      <c r="D966" s="162"/>
      <c r="E966" s="163"/>
      <c r="F966" s="164"/>
      <c r="G966" s="165"/>
      <c r="H966" s="166"/>
      <c r="I966" s="167"/>
      <c r="J966" s="161"/>
      <c r="K966"/>
      <c r="M966" s="4"/>
      <c r="W966" t="str">
        <f t="shared" si="28"/>
        <v/>
      </c>
      <c r="X966" t="str">
        <f t="shared" si="29"/>
        <v/>
      </c>
    </row>
    <row r="967" spans="2:24">
      <c r="B967" s="160"/>
      <c r="C967" s="161"/>
      <c r="D967" s="162"/>
      <c r="E967" s="163"/>
      <c r="F967" s="164"/>
      <c r="G967" s="165"/>
      <c r="H967" s="166"/>
      <c r="I967" s="167"/>
      <c r="J967" s="161"/>
      <c r="K967"/>
      <c r="M967" s="4"/>
      <c r="W967" t="str">
        <f t="shared" si="28"/>
        <v/>
      </c>
      <c r="X967" t="str">
        <f t="shared" si="29"/>
        <v/>
      </c>
    </row>
    <row r="968" spans="2:24">
      <c r="B968" s="160"/>
      <c r="C968" s="161"/>
      <c r="D968" s="162"/>
      <c r="E968" s="163"/>
      <c r="F968" s="164"/>
      <c r="G968" s="165"/>
      <c r="H968" s="166"/>
      <c r="I968" s="167"/>
      <c r="J968" s="161"/>
      <c r="K968"/>
      <c r="M968" s="4"/>
      <c r="W968" t="str">
        <f t="shared" ref="W968:W1031" si="30">IF(E968=0,"",IF(E968&gt;F968,E968-F968,""))</f>
        <v/>
      </c>
      <c r="X968" t="str">
        <f t="shared" ref="X968:X1031" si="31">IF(G968=0,"",IF(G968&gt;H968,G968-H968,""))</f>
        <v/>
      </c>
    </row>
    <row r="969" spans="2:24">
      <c r="B969" s="160"/>
      <c r="C969" s="161"/>
      <c r="D969" s="162"/>
      <c r="E969" s="163"/>
      <c r="F969" s="164"/>
      <c r="G969" s="165"/>
      <c r="H969" s="166"/>
      <c r="I969" s="167"/>
      <c r="J969" s="161"/>
      <c r="K969"/>
      <c r="M969" s="4"/>
      <c r="W969" t="str">
        <f t="shared" si="30"/>
        <v/>
      </c>
      <c r="X969" t="str">
        <f t="shared" si="31"/>
        <v/>
      </c>
    </row>
    <row r="970" spans="2:24">
      <c r="B970" s="160"/>
      <c r="C970" s="161"/>
      <c r="D970" s="162"/>
      <c r="E970" s="163"/>
      <c r="F970" s="164"/>
      <c r="G970" s="165"/>
      <c r="H970" s="166"/>
      <c r="I970" s="167"/>
      <c r="J970" s="161"/>
      <c r="K970"/>
      <c r="M970" s="4"/>
      <c r="W970" t="str">
        <f t="shared" si="30"/>
        <v/>
      </c>
      <c r="X970" t="str">
        <f t="shared" si="31"/>
        <v/>
      </c>
    </row>
    <row r="971" spans="2:24">
      <c r="B971" s="160"/>
      <c r="C971" s="161"/>
      <c r="D971" s="162"/>
      <c r="E971" s="163"/>
      <c r="F971" s="164"/>
      <c r="G971" s="165"/>
      <c r="H971" s="166"/>
      <c r="I971" s="167"/>
      <c r="J971" s="161"/>
      <c r="K971"/>
      <c r="M971" s="4"/>
      <c r="W971" t="str">
        <f t="shared" si="30"/>
        <v/>
      </c>
      <c r="X971" t="str">
        <f t="shared" si="31"/>
        <v/>
      </c>
    </row>
    <row r="972" spans="2:24">
      <c r="B972" s="160"/>
      <c r="C972" s="161"/>
      <c r="D972" s="162"/>
      <c r="E972" s="163"/>
      <c r="F972" s="164"/>
      <c r="G972" s="165"/>
      <c r="H972" s="166"/>
      <c r="I972" s="167"/>
      <c r="J972" s="161"/>
      <c r="K972"/>
      <c r="M972" s="4"/>
      <c r="W972" t="str">
        <f t="shared" si="30"/>
        <v/>
      </c>
      <c r="X972" t="str">
        <f t="shared" si="31"/>
        <v/>
      </c>
    </row>
    <row r="973" spans="2:24">
      <c r="B973" s="160"/>
      <c r="C973" s="161"/>
      <c r="D973" s="162"/>
      <c r="E973" s="163"/>
      <c r="F973" s="164"/>
      <c r="G973" s="165"/>
      <c r="H973" s="166"/>
      <c r="I973" s="167"/>
      <c r="J973" s="161"/>
      <c r="K973"/>
      <c r="M973" s="4"/>
      <c r="W973" t="str">
        <f t="shared" si="30"/>
        <v/>
      </c>
      <c r="X973" t="str">
        <f t="shared" si="31"/>
        <v/>
      </c>
    </row>
    <row r="974" spans="2:24">
      <c r="B974" s="160"/>
      <c r="C974" s="161"/>
      <c r="D974" s="162"/>
      <c r="E974" s="163"/>
      <c r="F974" s="164"/>
      <c r="G974" s="165"/>
      <c r="H974" s="166"/>
      <c r="I974" s="167"/>
      <c r="J974" s="161"/>
      <c r="K974"/>
      <c r="M974" s="4"/>
      <c r="W974" t="str">
        <f t="shared" si="30"/>
        <v/>
      </c>
      <c r="X974" t="str">
        <f t="shared" si="31"/>
        <v/>
      </c>
    </row>
    <row r="975" spans="2:24">
      <c r="B975" s="160"/>
      <c r="C975" s="161"/>
      <c r="D975" s="162"/>
      <c r="E975" s="163"/>
      <c r="F975" s="164"/>
      <c r="G975" s="165"/>
      <c r="H975" s="166"/>
      <c r="I975" s="167"/>
      <c r="J975" s="161"/>
      <c r="K975"/>
      <c r="M975" s="4"/>
      <c r="W975" t="str">
        <f t="shared" si="30"/>
        <v/>
      </c>
      <c r="X975" t="str">
        <f t="shared" si="31"/>
        <v/>
      </c>
    </row>
    <row r="976" spans="2:24">
      <c r="B976" s="160"/>
      <c r="C976" s="161"/>
      <c r="D976" s="162"/>
      <c r="E976" s="163"/>
      <c r="F976" s="164"/>
      <c r="G976" s="165"/>
      <c r="H976" s="166"/>
      <c r="I976" s="167"/>
      <c r="J976" s="161"/>
      <c r="K976"/>
      <c r="M976" s="4"/>
      <c r="W976" t="str">
        <f t="shared" si="30"/>
        <v/>
      </c>
      <c r="X976" t="str">
        <f t="shared" si="31"/>
        <v/>
      </c>
    </row>
    <row r="977" spans="2:24">
      <c r="B977" s="160"/>
      <c r="C977" s="161"/>
      <c r="D977" s="162"/>
      <c r="E977" s="163"/>
      <c r="F977" s="164"/>
      <c r="G977" s="165"/>
      <c r="H977" s="166"/>
      <c r="I977" s="167"/>
      <c r="J977" s="161"/>
      <c r="K977"/>
      <c r="M977" s="4"/>
      <c r="W977" t="str">
        <f t="shared" si="30"/>
        <v/>
      </c>
      <c r="X977" t="str">
        <f t="shared" si="31"/>
        <v/>
      </c>
    </row>
    <row r="978" spans="2:24">
      <c r="B978" s="160"/>
      <c r="C978" s="161"/>
      <c r="D978" s="162"/>
      <c r="E978" s="163"/>
      <c r="F978" s="164"/>
      <c r="G978" s="165"/>
      <c r="H978" s="166"/>
      <c r="I978" s="167"/>
      <c r="J978" s="161"/>
      <c r="K978"/>
      <c r="M978" s="4"/>
      <c r="W978" t="str">
        <f t="shared" si="30"/>
        <v/>
      </c>
      <c r="X978" t="str">
        <f t="shared" si="31"/>
        <v/>
      </c>
    </row>
    <row r="979" spans="2:24">
      <c r="B979" s="160"/>
      <c r="C979" s="161"/>
      <c r="D979" s="162"/>
      <c r="E979" s="163"/>
      <c r="F979" s="164"/>
      <c r="G979" s="165"/>
      <c r="H979" s="166"/>
      <c r="I979" s="167"/>
      <c r="J979" s="161"/>
      <c r="K979"/>
      <c r="M979" s="4"/>
      <c r="W979" t="str">
        <f t="shared" si="30"/>
        <v/>
      </c>
      <c r="X979" t="str">
        <f t="shared" si="31"/>
        <v/>
      </c>
    </row>
    <row r="980" spans="2:24">
      <c r="B980" s="160"/>
      <c r="C980" s="161"/>
      <c r="D980" s="162"/>
      <c r="E980" s="163"/>
      <c r="F980" s="164"/>
      <c r="G980" s="165"/>
      <c r="H980" s="166"/>
      <c r="I980" s="167"/>
      <c r="J980" s="161"/>
      <c r="K980"/>
      <c r="M980" s="4"/>
      <c r="W980" t="str">
        <f t="shared" si="30"/>
        <v/>
      </c>
      <c r="X980" t="str">
        <f t="shared" si="31"/>
        <v/>
      </c>
    </row>
    <row r="981" spans="2:24">
      <c r="B981" s="160"/>
      <c r="C981" s="161"/>
      <c r="D981" s="162"/>
      <c r="E981" s="163"/>
      <c r="F981" s="164"/>
      <c r="G981" s="165"/>
      <c r="H981" s="166"/>
      <c r="I981" s="167"/>
      <c r="J981" s="161"/>
      <c r="K981"/>
      <c r="M981" s="4"/>
      <c r="W981" t="str">
        <f t="shared" si="30"/>
        <v/>
      </c>
      <c r="X981" t="str">
        <f t="shared" si="31"/>
        <v/>
      </c>
    </row>
    <row r="982" spans="2:24">
      <c r="B982" s="160"/>
      <c r="C982" s="161"/>
      <c r="D982" s="162"/>
      <c r="E982" s="163"/>
      <c r="F982" s="164"/>
      <c r="G982" s="165"/>
      <c r="H982" s="166"/>
      <c r="I982" s="167"/>
      <c r="J982" s="161"/>
      <c r="K982"/>
      <c r="M982" s="4"/>
      <c r="W982" t="str">
        <f t="shared" si="30"/>
        <v/>
      </c>
      <c r="X982" t="str">
        <f t="shared" si="31"/>
        <v/>
      </c>
    </row>
    <row r="983" spans="2:24">
      <c r="B983" s="160"/>
      <c r="C983" s="161"/>
      <c r="D983" s="162"/>
      <c r="E983" s="163"/>
      <c r="F983" s="164"/>
      <c r="G983" s="165"/>
      <c r="H983" s="166"/>
      <c r="I983" s="167"/>
      <c r="J983" s="161"/>
      <c r="K983"/>
      <c r="M983" s="4"/>
      <c r="W983" t="str">
        <f t="shared" si="30"/>
        <v/>
      </c>
      <c r="X983" t="str">
        <f t="shared" si="31"/>
        <v/>
      </c>
    </row>
    <row r="984" spans="2:24">
      <c r="B984" s="160"/>
      <c r="C984" s="161"/>
      <c r="D984" s="162"/>
      <c r="E984" s="163"/>
      <c r="F984" s="164"/>
      <c r="G984" s="165"/>
      <c r="H984" s="166"/>
      <c r="I984" s="167"/>
      <c r="J984" s="161"/>
      <c r="K984"/>
      <c r="M984" s="4"/>
      <c r="W984" t="str">
        <f t="shared" si="30"/>
        <v/>
      </c>
      <c r="X984" t="str">
        <f t="shared" si="31"/>
        <v/>
      </c>
    </row>
    <row r="985" spans="2:24">
      <c r="B985" s="160"/>
      <c r="C985" s="161"/>
      <c r="D985" s="162"/>
      <c r="E985" s="163"/>
      <c r="F985" s="164"/>
      <c r="G985" s="165"/>
      <c r="H985" s="166"/>
      <c r="I985" s="167"/>
      <c r="J985" s="161"/>
      <c r="K985"/>
      <c r="M985" s="4"/>
      <c r="W985" t="str">
        <f t="shared" si="30"/>
        <v/>
      </c>
      <c r="X985" t="str">
        <f t="shared" si="31"/>
        <v/>
      </c>
    </row>
    <row r="986" spans="2:24">
      <c r="B986" s="160"/>
      <c r="C986" s="161"/>
      <c r="D986" s="162"/>
      <c r="E986" s="163"/>
      <c r="F986" s="164"/>
      <c r="G986" s="165"/>
      <c r="H986" s="166"/>
      <c r="I986" s="167"/>
      <c r="J986" s="161"/>
      <c r="K986"/>
      <c r="M986" s="4"/>
      <c r="W986" t="str">
        <f t="shared" si="30"/>
        <v/>
      </c>
      <c r="X986" t="str">
        <f t="shared" si="31"/>
        <v/>
      </c>
    </row>
    <row r="987" spans="2:24">
      <c r="B987" s="160"/>
      <c r="C987" s="161"/>
      <c r="D987" s="162"/>
      <c r="E987" s="163"/>
      <c r="F987" s="164"/>
      <c r="G987" s="165"/>
      <c r="H987" s="166"/>
      <c r="I987" s="167"/>
      <c r="J987" s="161"/>
      <c r="K987"/>
      <c r="M987" s="4"/>
      <c r="W987" t="str">
        <f t="shared" si="30"/>
        <v/>
      </c>
      <c r="X987" t="str">
        <f t="shared" si="31"/>
        <v/>
      </c>
    </row>
    <row r="988" spans="2:24">
      <c r="B988" s="160"/>
      <c r="C988" s="161"/>
      <c r="D988" s="162"/>
      <c r="E988" s="163"/>
      <c r="F988" s="164"/>
      <c r="G988" s="165"/>
      <c r="H988" s="166"/>
      <c r="I988" s="167"/>
      <c r="J988" s="161"/>
      <c r="K988"/>
      <c r="M988" s="4"/>
      <c r="W988" t="str">
        <f t="shared" si="30"/>
        <v/>
      </c>
      <c r="X988" t="str">
        <f t="shared" si="31"/>
        <v/>
      </c>
    </row>
    <row r="989" spans="2:24">
      <c r="B989" s="160"/>
      <c r="C989" s="161"/>
      <c r="D989" s="162"/>
      <c r="E989" s="163"/>
      <c r="F989" s="164"/>
      <c r="G989" s="165"/>
      <c r="H989" s="166"/>
      <c r="I989" s="167"/>
      <c r="J989" s="161"/>
      <c r="K989"/>
      <c r="M989" s="4"/>
      <c r="W989" t="str">
        <f t="shared" si="30"/>
        <v/>
      </c>
      <c r="X989" t="str">
        <f t="shared" si="31"/>
        <v/>
      </c>
    </row>
    <row r="990" spans="2:24">
      <c r="B990" s="160"/>
      <c r="C990" s="161"/>
      <c r="D990" s="162"/>
      <c r="E990" s="163"/>
      <c r="F990" s="164"/>
      <c r="G990" s="165"/>
      <c r="H990" s="166"/>
      <c r="I990" s="167"/>
      <c r="J990" s="161"/>
      <c r="K990"/>
      <c r="M990" s="4"/>
      <c r="W990" t="str">
        <f t="shared" si="30"/>
        <v/>
      </c>
      <c r="X990" t="str">
        <f t="shared" si="31"/>
        <v/>
      </c>
    </row>
    <row r="991" spans="2:24">
      <c r="B991" s="160"/>
      <c r="C991" s="161"/>
      <c r="D991" s="162"/>
      <c r="E991" s="163"/>
      <c r="F991" s="164"/>
      <c r="G991" s="165"/>
      <c r="H991" s="166"/>
      <c r="I991" s="167"/>
      <c r="J991" s="161"/>
      <c r="K991"/>
      <c r="M991" s="4"/>
      <c r="W991" t="str">
        <f t="shared" si="30"/>
        <v/>
      </c>
      <c r="X991" t="str">
        <f t="shared" si="31"/>
        <v/>
      </c>
    </row>
    <row r="992" spans="2:24">
      <c r="B992" s="160"/>
      <c r="C992" s="161"/>
      <c r="D992" s="162"/>
      <c r="E992" s="163"/>
      <c r="F992" s="164"/>
      <c r="G992" s="165"/>
      <c r="H992" s="166"/>
      <c r="I992" s="167"/>
      <c r="J992" s="161"/>
      <c r="K992"/>
      <c r="M992" s="4"/>
      <c r="W992" t="str">
        <f t="shared" si="30"/>
        <v/>
      </c>
      <c r="X992" t="str">
        <f t="shared" si="31"/>
        <v/>
      </c>
    </row>
    <row r="993" spans="2:24">
      <c r="B993" s="160"/>
      <c r="C993" s="161"/>
      <c r="D993" s="162"/>
      <c r="E993" s="163"/>
      <c r="F993" s="164"/>
      <c r="G993" s="165"/>
      <c r="H993" s="166"/>
      <c r="I993" s="167"/>
      <c r="J993" s="161"/>
      <c r="K993"/>
      <c r="M993" s="4"/>
      <c r="W993" t="str">
        <f t="shared" si="30"/>
        <v/>
      </c>
      <c r="X993" t="str">
        <f t="shared" si="31"/>
        <v/>
      </c>
    </row>
    <row r="994" spans="2:24">
      <c r="B994" s="160"/>
      <c r="C994" s="161"/>
      <c r="D994" s="162"/>
      <c r="E994" s="163"/>
      <c r="F994" s="164"/>
      <c r="G994" s="165"/>
      <c r="H994" s="166"/>
      <c r="I994" s="167"/>
      <c r="J994" s="161"/>
      <c r="K994"/>
      <c r="M994" s="4"/>
      <c r="W994" t="str">
        <f t="shared" si="30"/>
        <v/>
      </c>
      <c r="X994" t="str">
        <f t="shared" si="31"/>
        <v/>
      </c>
    </row>
    <row r="995" spans="2:24">
      <c r="B995" s="160"/>
      <c r="C995" s="161"/>
      <c r="D995" s="162"/>
      <c r="E995" s="163"/>
      <c r="F995" s="164"/>
      <c r="G995" s="165"/>
      <c r="H995" s="166"/>
      <c r="I995" s="167"/>
      <c r="J995" s="161"/>
      <c r="K995"/>
      <c r="M995" s="4"/>
      <c r="W995" t="str">
        <f t="shared" si="30"/>
        <v/>
      </c>
      <c r="X995" t="str">
        <f t="shared" si="31"/>
        <v/>
      </c>
    </row>
    <row r="996" spans="2:24">
      <c r="B996" s="160"/>
      <c r="C996" s="161"/>
      <c r="D996" s="162"/>
      <c r="E996" s="163"/>
      <c r="F996" s="164"/>
      <c r="G996" s="165"/>
      <c r="H996" s="166"/>
      <c r="I996" s="167"/>
      <c r="J996" s="161"/>
      <c r="K996"/>
      <c r="M996" s="4"/>
      <c r="W996" t="str">
        <f t="shared" si="30"/>
        <v/>
      </c>
      <c r="X996" t="str">
        <f t="shared" si="31"/>
        <v/>
      </c>
    </row>
    <row r="997" spans="2:24">
      <c r="B997" s="160"/>
      <c r="C997" s="161"/>
      <c r="D997" s="162"/>
      <c r="E997" s="163"/>
      <c r="F997" s="164"/>
      <c r="G997" s="165"/>
      <c r="H997" s="166"/>
      <c r="I997" s="167"/>
      <c r="J997" s="161"/>
      <c r="K997"/>
      <c r="M997" s="4"/>
      <c r="W997" t="str">
        <f t="shared" si="30"/>
        <v/>
      </c>
      <c r="X997" t="str">
        <f t="shared" si="31"/>
        <v/>
      </c>
    </row>
    <row r="998" spans="2:24">
      <c r="B998" s="160"/>
      <c r="C998" s="161"/>
      <c r="D998" s="162"/>
      <c r="E998" s="163"/>
      <c r="F998" s="164"/>
      <c r="G998" s="165"/>
      <c r="H998" s="166"/>
      <c r="I998" s="167"/>
      <c r="J998" s="161"/>
      <c r="K998"/>
      <c r="M998" s="4"/>
      <c r="W998" t="str">
        <f t="shared" si="30"/>
        <v/>
      </c>
      <c r="X998" t="str">
        <f t="shared" si="31"/>
        <v/>
      </c>
    </row>
    <row r="999" spans="2:24">
      <c r="B999" s="160"/>
      <c r="C999" s="161"/>
      <c r="D999" s="162"/>
      <c r="E999" s="163"/>
      <c r="F999" s="164"/>
      <c r="G999" s="165"/>
      <c r="H999" s="166"/>
      <c r="I999" s="167"/>
      <c r="J999" s="161"/>
      <c r="K999"/>
      <c r="M999" s="4"/>
      <c r="W999" t="str">
        <f t="shared" si="30"/>
        <v/>
      </c>
      <c r="X999" t="str">
        <f t="shared" si="31"/>
        <v/>
      </c>
    </row>
    <row r="1000" spans="2:24">
      <c r="B1000" s="160"/>
      <c r="C1000" s="161"/>
      <c r="D1000" s="162"/>
      <c r="E1000" s="163"/>
      <c r="F1000" s="164"/>
      <c r="G1000" s="165"/>
      <c r="H1000" s="166"/>
      <c r="I1000" s="167"/>
      <c r="J1000" s="161"/>
      <c r="K1000"/>
      <c r="M1000" s="4"/>
      <c r="W1000" t="str">
        <f t="shared" si="30"/>
        <v/>
      </c>
      <c r="X1000" t="str">
        <f t="shared" si="31"/>
        <v/>
      </c>
    </row>
    <row r="1001" spans="2:24">
      <c r="B1001" s="160"/>
      <c r="C1001" s="161"/>
      <c r="D1001" s="162"/>
      <c r="E1001" s="163"/>
      <c r="F1001" s="164"/>
      <c r="G1001" s="165"/>
      <c r="H1001" s="166"/>
      <c r="I1001" s="167"/>
      <c r="J1001" s="161"/>
      <c r="K1001"/>
      <c r="M1001" s="4"/>
      <c r="W1001" t="str">
        <f t="shared" si="30"/>
        <v/>
      </c>
      <c r="X1001" t="str">
        <f t="shared" si="31"/>
        <v/>
      </c>
    </row>
    <row r="1002" spans="2:24">
      <c r="B1002" s="160"/>
      <c r="C1002" s="161"/>
      <c r="D1002" s="162"/>
      <c r="E1002" s="163"/>
      <c r="F1002" s="164"/>
      <c r="G1002" s="165"/>
      <c r="H1002" s="166"/>
      <c r="I1002" s="167"/>
      <c r="J1002" s="161"/>
      <c r="K1002"/>
      <c r="M1002" s="4"/>
      <c r="W1002" t="str">
        <f t="shared" si="30"/>
        <v/>
      </c>
      <c r="X1002" t="str">
        <f t="shared" si="31"/>
        <v/>
      </c>
    </row>
    <row r="1003" spans="2:24">
      <c r="B1003" s="160"/>
      <c r="C1003" s="161"/>
      <c r="D1003" s="162"/>
      <c r="E1003" s="163"/>
      <c r="F1003" s="164"/>
      <c r="G1003" s="165"/>
      <c r="H1003" s="166"/>
      <c r="I1003" s="167"/>
      <c r="J1003" s="161"/>
      <c r="K1003"/>
      <c r="M1003" s="4"/>
      <c r="W1003" t="str">
        <f t="shared" si="30"/>
        <v/>
      </c>
      <c r="X1003" t="str">
        <f t="shared" si="31"/>
        <v/>
      </c>
    </row>
    <row r="1004" spans="2:24">
      <c r="B1004" s="160"/>
      <c r="C1004" s="161"/>
      <c r="D1004" s="162"/>
      <c r="E1004" s="163"/>
      <c r="F1004" s="164"/>
      <c r="G1004" s="165"/>
      <c r="H1004" s="166"/>
      <c r="I1004" s="167"/>
      <c r="J1004" s="161"/>
      <c r="K1004"/>
      <c r="M1004" s="4"/>
      <c r="W1004" t="str">
        <f t="shared" si="30"/>
        <v/>
      </c>
      <c r="X1004" t="str">
        <f t="shared" si="31"/>
        <v/>
      </c>
    </row>
    <row r="1005" spans="2:24">
      <c r="B1005" s="160"/>
      <c r="C1005" s="161"/>
      <c r="D1005" s="162"/>
      <c r="E1005" s="163"/>
      <c r="F1005" s="164"/>
      <c r="G1005" s="165"/>
      <c r="H1005" s="166"/>
      <c r="I1005" s="167"/>
      <c r="J1005" s="161"/>
      <c r="K1005"/>
      <c r="M1005" s="4"/>
      <c r="W1005" t="str">
        <f t="shared" si="30"/>
        <v/>
      </c>
      <c r="X1005" t="str">
        <f t="shared" si="31"/>
        <v/>
      </c>
    </row>
    <row r="1006" spans="2:24">
      <c r="B1006" s="160"/>
      <c r="C1006" s="161"/>
      <c r="D1006" s="162"/>
      <c r="E1006" s="163"/>
      <c r="F1006" s="164"/>
      <c r="G1006" s="165"/>
      <c r="H1006" s="166"/>
      <c r="I1006" s="167"/>
      <c r="J1006" s="161"/>
      <c r="K1006"/>
      <c r="M1006" s="4"/>
      <c r="W1006" t="str">
        <f t="shared" si="30"/>
        <v/>
      </c>
      <c r="X1006" t="str">
        <f t="shared" si="31"/>
        <v/>
      </c>
    </row>
    <row r="1007" spans="2:24">
      <c r="B1007" s="160"/>
      <c r="C1007" s="161"/>
      <c r="D1007" s="162"/>
      <c r="E1007" s="163"/>
      <c r="F1007" s="164"/>
      <c r="G1007" s="165"/>
      <c r="H1007" s="166"/>
      <c r="I1007" s="167"/>
      <c r="J1007" s="161"/>
      <c r="K1007"/>
      <c r="M1007" s="4"/>
      <c r="W1007" t="str">
        <f t="shared" si="30"/>
        <v/>
      </c>
      <c r="X1007" t="str">
        <f t="shared" si="31"/>
        <v/>
      </c>
    </row>
    <row r="1008" spans="2:24">
      <c r="B1008" s="160"/>
      <c r="C1008" s="161"/>
      <c r="D1008" s="162"/>
      <c r="E1008" s="163"/>
      <c r="F1008" s="164"/>
      <c r="G1008" s="165"/>
      <c r="H1008" s="166"/>
      <c r="I1008" s="167"/>
      <c r="J1008" s="161"/>
      <c r="K1008"/>
      <c r="M1008" s="4"/>
      <c r="W1008" t="str">
        <f t="shared" si="30"/>
        <v/>
      </c>
      <c r="X1008" t="str">
        <f t="shared" si="31"/>
        <v/>
      </c>
    </row>
    <row r="1009" spans="2:24">
      <c r="B1009" s="160"/>
      <c r="C1009" s="161"/>
      <c r="D1009" s="162"/>
      <c r="E1009" s="163"/>
      <c r="F1009" s="164"/>
      <c r="G1009" s="165"/>
      <c r="H1009" s="166"/>
      <c r="I1009" s="167"/>
      <c r="J1009" s="161"/>
      <c r="K1009"/>
      <c r="M1009" s="4"/>
      <c r="W1009" t="str">
        <f t="shared" si="30"/>
        <v/>
      </c>
      <c r="X1009" t="str">
        <f t="shared" si="31"/>
        <v/>
      </c>
    </row>
    <row r="1010" spans="2:24">
      <c r="B1010" s="160"/>
      <c r="C1010" s="161"/>
      <c r="D1010" s="162"/>
      <c r="E1010" s="163"/>
      <c r="F1010" s="164"/>
      <c r="G1010" s="165"/>
      <c r="H1010" s="166"/>
      <c r="I1010" s="167"/>
      <c r="J1010" s="161"/>
      <c r="K1010"/>
      <c r="M1010" s="4"/>
      <c r="W1010" t="str">
        <f t="shared" si="30"/>
        <v/>
      </c>
      <c r="X1010" t="str">
        <f t="shared" si="31"/>
        <v/>
      </c>
    </row>
    <row r="1011" spans="2:24">
      <c r="B1011" s="160"/>
      <c r="C1011" s="161"/>
      <c r="D1011" s="162"/>
      <c r="E1011" s="163"/>
      <c r="F1011" s="164"/>
      <c r="G1011" s="165"/>
      <c r="H1011" s="166"/>
      <c r="I1011" s="167"/>
      <c r="J1011" s="161"/>
      <c r="K1011"/>
      <c r="M1011" s="4"/>
      <c r="W1011" t="str">
        <f t="shared" si="30"/>
        <v/>
      </c>
      <c r="X1011" t="str">
        <f t="shared" si="31"/>
        <v/>
      </c>
    </row>
    <row r="1012" spans="2:24">
      <c r="B1012" s="160"/>
      <c r="C1012" s="161"/>
      <c r="D1012" s="162"/>
      <c r="E1012" s="163"/>
      <c r="F1012" s="164"/>
      <c r="G1012" s="165"/>
      <c r="H1012" s="166"/>
      <c r="I1012" s="167"/>
      <c r="J1012" s="161"/>
      <c r="K1012"/>
      <c r="M1012" s="4"/>
      <c r="W1012" t="str">
        <f t="shared" si="30"/>
        <v/>
      </c>
      <c r="X1012" t="str">
        <f t="shared" si="31"/>
        <v/>
      </c>
    </row>
    <row r="1013" spans="2:24">
      <c r="B1013" s="160"/>
      <c r="C1013" s="161"/>
      <c r="D1013" s="162"/>
      <c r="E1013" s="163"/>
      <c r="F1013" s="164"/>
      <c r="G1013" s="165"/>
      <c r="H1013" s="166"/>
      <c r="I1013" s="167"/>
      <c r="J1013" s="161"/>
      <c r="K1013"/>
      <c r="M1013" s="4"/>
      <c r="W1013" t="str">
        <f t="shared" si="30"/>
        <v/>
      </c>
      <c r="X1013" t="str">
        <f t="shared" si="31"/>
        <v/>
      </c>
    </row>
    <row r="1014" spans="2:24">
      <c r="B1014" s="160"/>
      <c r="C1014" s="161"/>
      <c r="D1014" s="162"/>
      <c r="E1014" s="163"/>
      <c r="F1014" s="164"/>
      <c r="G1014" s="165"/>
      <c r="H1014" s="166"/>
      <c r="I1014" s="167"/>
      <c r="J1014" s="161"/>
      <c r="K1014"/>
      <c r="M1014" s="4"/>
      <c r="W1014" t="str">
        <f t="shared" si="30"/>
        <v/>
      </c>
      <c r="X1014" t="str">
        <f t="shared" si="31"/>
        <v/>
      </c>
    </row>
    <row r="1015" spans="2:24">
      <c r="B1015" s="160"/>
      <c r="C1015" s="161"/>
      <c r="D1015" s="162"/>
      <c r="E1015" s="163"/>
      <c r="F1015" s="164"/>
      <c r="G1015" s="165"/>
      <c r="H1015" s="166"/>
      <c r="I1015" s="167"/>
      <c r="J1015" s="161"/>
      <c r="K1015"/>
      <c r="M1015" s="4"/>
      <c r="W1015" t="str">
        <f t="shared" si="30"/>
        <v/>
      </c>
      <c r="X1015" t="str">
        <f t="shared" si="31"/>
        <v/>
      </c>
    </row>
    <row r="1016" spans="2:24">
      <c r="B1016" s="160"/>
      <c r="C1016" s="161"/>
      <c r="D1016" s="162"/>
      <c r="E1016" s="163"/>
      <c r="F1016" s="164"/>
      <c r="G1016" s="165"/>
      <c r="H1016" s="166"/>
      <c r="I1016" s="167"/>
      <c r="J1016" s="161"/>
      <c r="K1016"/>
      <c r="M1016" s="4"/>
      <c r="W1016" t="str">
        <f t="shared" si="30"/>
        <v/>
      </c>
      <c r="X1016" t="str">
        <f t="shared" si="31"/>
        <v/>
      </c>
    </row>
    <row r="1017" spans="2:24">
      <c r="B1017" s="160"/>
      <c r="C1017" s="161"/>
      <c r="D1017" s="162"/>
      <c r="E1017" s="163"/>
      <c r="F1017" s="164"/>
      <c r="G1017" s="165"/>
      <c r="H1017" s="166"/>
      <c r="I1017" s="167"/>
      <c r="J1017" s="161"/>
      <c r="K1017"/>
      <c r="M1017" s="4"/>
      <c r="W1017" t="str">
        <f t="shared" si="30"/>
        <v/>
      </c>
      <c r="X1017" t="str">
        <f t="shared" si="31"/>
        <v/>
      </c>
    </row>
    <row r="1018" spans="2:24">
      <c r="B1018" s="160"/>
      <c r="C1018" s="161"/>
      <c r="D1018" s="162"/>
      <c r="E1018" s="163"/>
      <c r="F1018" s="164"/>
      <c r="G1018" s="165"/>
      <c r="H1018" s="166"/>
      <c r="I1018" s="167"/>
      <c r="J1018" s="161"/>
      <c r="K1018"/>
      <c r="M1018" s="4"/>
      <c r="W1018" t="str">
        <f t="shared" si="30"/>
        <v/>
      </c>
      <c r="X1018" t="str">
        <f t="shared" si="31"/>
        <v/>
      </c>
    </row>
    <row r="1019" spans="2:24">
      <c r="B1019" s="160"/>
      <c r="C1019" s="161"/>
      <c r="D1019" s="162"/>
      <c r="E1019" s="163"/>
      <c r="F1019" s="164"/>
      <c r="G1019" s="165"/>
      <c r="H1019" s="166"/>
      <c r="I1019" s="167"/>
      <c r="J1019" s="161"/>
      <c r="K1019"/>
      <c r="M1019" s="4"/>
      <c r="W1019" t="str">
        <f t="shared" si="30"/>
        <v/>
      </c>
      <c r="X1019" t="str">
        <f t="shared" si="31"/>
        <v/>
      </c>
    </row>
    <row r="1020" spans="2:24">
      <c r="B1020" s="160"/>
      <c r="C1020" s="161"/>
      <c r="D1020" s="162"/>
      <c r="E1020" s="163"/>
      <c r="F1020" s="164"/>
      <c r="G1020" s="165"/>
      <c r="H1020" s="166"/>
      <c r="I1020" s="167"/>
      <c r="J1020" s="161"/>
      <c r="K1020"/>
      <c r="M1020" s="4"/>
      <c r="W1020" t="str">
        <f t="shared" si="30"/>
        <v/>
      </c>
      <c r="X1020" t="str">
        <f t="shared" si="31"/>
        <v/>
      </c>
    </row>
    <row r="1021" spans="2:24">
      <c r="B1021" s="160"/>
      <c r="C1021" s="161"/>
      <c r="D1021" s="162"/>
      <c r="E1021" s="163"/>
      <c r="F1021" s="164"/>
      <c r="G1021" s="165"/>
      <c r="H1021" s="166"/>
      <c r="I1021" s="167"/>
      <c r="J1021" s="161"/>
      <c r="K1021"/>
      <c r="M1021" s="4"/>
      <c r="W1021" t="str">
        <f t="shared" si="30"/>
        <v/>
      </c>
      <c r="X1021" t="str">
        <f t="shared" si="31"/>
        <v/>
      </c>
    </row>
    <row r="1022" spans="2:24">
      <c r="B1022" s="160"/>
      <c r="C1022" s="161"/>
      <c r="D1022" s="162"/>
      <c r="E1022" s="163"/>
      <c r="F1022" s="164"/>
      <c r="G1022" s="165"/>
      <c r="H1022" s="166"/>
      <c r="I1022" s="167"/>
      <c r="J1022" s="161"/>
      <c r="K1022"/>
      <c r="M1022" s="4"/>
      <c r="W1022" t="str">
        <f t="shared" si="30"/>
        <v/>
      </c>
      <c r="X1022" t="str">
        <f t="shared" si="31"/>
        <v/>
      </c>
    </row>
    <row r="1023" spans="2:24">
      <c r="B1023" s="160"/>
      <c r="C1023" s="161"/>
      <c r="D1023" s="162"/>
      <c r="E1023" s="163"/>
      <c r="F1023" s="164"/>
      <c r="G1023" s="165"/>
      <c r="H1023" s="166"/>
      <c r="I1023" s="167"/>
      <c r="J1023" s="161"/>
      <c r="K1023"/>
      <c r="M1023" s="4"/>
      <c r="W1023" t="str">
        <f t="shared" si="30"/>
        <v/>
      </c>
      <c r="X1023" t="str">
        <f t="shared" si="31"/>
        <v/>
      </c>
    </row>
    <row r="1024" spans="2:24">
      <c r="B1024" s="160"/>
      <c r="C1024" s="161"/>
      <c r="D1024" s="162"/>
      <c r="E1024" s="163"/>
      <c r="F1024" s="164"/>
      <c r="G1024" s="165"/>
      <c r="H1024" s="166"/>
      <c r="I1024" s="167"/>
      <c r="J1024" s="161"/>
      <c r="K1024"/>
      <c r="M1024" s="4"/>
      <c r="W1024" t="str">
        <f t="shared" si="30"/>
        <v/>
      </c>
      <c r="X1024" t="str">
        <f t="shared" si="31"/>
        <v/>
      </c>
    </row>
    <row r="1025" spans="2:24">
      <c r="B1025" s="160"/>
      <c r="C1025" s="161"/>
      <c r="D1025" s="162"/>
      <c r="E1025" s="163"/>
      <c r="F1025" s="164"/>
      <c r="G1025" s="165"/>
      <c r="H1025" s="166"/>
      <c r="I1025" s="167"/>
      <c r="J1025" s="161"/>
      <c r="K1025"/>
      <c r="M1025" s="4"/>
      <c r="W1025" t="str">
        <f t="shared" si="30"/>
        <v/>
      </c>
      <c r="X1025" t="str">
        <f t="shared" si="31"/>
        <v/>
      </c>
    </row>
    <row r="1026" spans="2:24">
      <c r="B1026" s="160"/>
      <c r="C1026" s="161"/>
      <c r="D1026" s="162"/>
      <c r="E1026" s="163"/>
      <c r="F1026" s="164"/>
      <c r="G1026" s="165"/>
      <c r="H1026" s="166"/>
      <c r="I1026" s="167"/>
      <c r="J1026" s="161"/>
      <c r="K1026"/>
      <c r="M1026" s="4"/>
      <c r="W1026" t="str">
        <f t="shared" si="30"/>
        <v/>
      </c>
      <c r="X1026" t="str">
        <f t="shared" si="31"/>
        <v/>
      </c>
    </row>
    <row r="1027" spans="2:24">
      <c r="B1027" s="160"/>
      <c r="C1027" s="161"/>
      <c r="D1027" s="162"/>
      <c r="E1027" s="163"/>
      <c r="F1027" s="164"/>
      <c r="G1027" s="165"/>
      <c r="H1027" s="166"/>
      <c r="I1027" s="167"/>
      <c r="J1027" s="161"/>
      <c r="K1027"/>
      <c r="M1027" s="4"/>
      <c r="W1027" t="str">
        <f t="shared" si="30"/>
        <v/>
      </c>
      <c r="X1027" t="str">
        <f t="shared" si="31"/>
        <v/>
      </c>
    </row>
    <row r="1028" spans="2:24">
      <c r="B1028" s="160"/>
      <c r="C1028" s="161"/>
      <c r="D1028" s="162"/>
      <c r="E1028" s="163"/>
      <c r="F1028" s="164"/>
      <c r="G1028" s="165"/>
      <c r="H1028" s="166"/>
      <c r="I1028" s="167"/>
      <c r="J1028" s="161"/>
      <c r="K1028"/>
      <c r="M1028" s="4"/>
      <c r="W1028" t="str">
        <f t="shared" si="30"/>
        <v/>
      </c>
      <c r="X1028" t="str">
        <f t="shared" si="31"/>
        <v/>
      </c>
    </row>
    <row r="1029" spans="2:24">
      <c r="B1029" s="160"/>
      <c r="C1029" s="161"/>
      <c r="D1029" s="162"/>
      <c r="E1029" s="163"/>
      <c r="F1029" s="164"/>
      <c r="G1029" s="165"/>
      <c r="H1029" s="166"/>
      <c r="I1029" s="167"/>
      <c r="J1029" s="161"/>
      <c r="K1029"/>
      <c r="M1029" s="4"/>
      <c r="W1029" t="str">
        <f t="shared" si="30"/>
        <v/>
      </c>
      <c r="X1029" t="str">
        <f t="shared" si="31"/>
        <v/>
      </c>
    </row>
    <row r="1030" spans="2:24">
      <c r="B1030" s="160"/>
      <c r="C1030" s="161"/>
      <c r="D1030" s="162"/>
      <c r="E1030" s="163"/>
      <c r="F1030" s="164"/>
      <c r="G1030" s="165"/>
      <c r="H1030" s="166"/>
      <c r="I1030" s="167"/>
      <c r="J1030" s="161"/>
      <c r="K1030"/>
      <c r="M1030" s="4"/>
      <c r="W1030" t="str">
        <f t="shared" si="30"/>
        <v/>
      </c>
      <c r="X1030" t="str">
        <f t="shared" si="31"/>
        <v/>
      </c>
    </row>
    <row r="1031" spans="2:24">
      <c r="B1031" s="160"/>
      <c r="C1031" s="161"/>
      <c r="D1031" s="162"/>
      <c r="E1031" s="163"/>
      <c r="F1031" s="164"/>
      <c r="G1031" s="165"/>
      <c r="H1031" s="166"/>
      <c r="I1031" s="167"/>
      <c r="J1031" s="161"/>
      <c r="K1031"/>
      <c r="M1031" s="4"/>
      <c r="W1031" t="str">
        <f t="shared" si="30"/>
        <v/>
      </c>
      <c r="X1031" t="str">
        <f t="shared" si="31"/>
        <v/>
      </c>
    </row>
    <row r="1032" spans="2:24">
      <c r="B1032" s="160"/>
      <c r="C1032" s="161"/>
      <c r="D1032" s="162"/>
      <c r="E1032" s="163"/>
      <c r="F1032" s="164"/>
      <c r="G1032" s="165"/>
      <c r="H1032" s="166"/>
      <c r="I1032" s="167"/>
      <c r="J1032" s="161"/>
      <c r="K1032"/>
      <c r="M1032" s="4"/>
      <c r="W1032" t="str">
        <f t="shared" ref="W1032:W1095" si="32">IF(E1032=0,"",IF(E1032&gt;F1032,E1032-F1032,""))</f>
        <v/>
      </c>
      <c r="X1032" t="str">
        <f t="shared" ref="X1032:X1095" si="33">IF(G1032=0,"",IF(G1032&gt;H1032,G1032-H1032,""))</f>
        <v/>
      </c>
    </row>
    <row r="1033" spans="2:24">
      <c r="B1033" s="160"/>
      <c r="C1033" s="161"/>
      <c r="D1033" s="162"/>
      <c r="E1033" s="163"/>
      <c r="F1033" s="164"/>
      <c r="G1033" s="165"/>
      <c r="H1033" s="166"/>
      <c r="I1033" s="167"/>
      <c r="J1033" s="161"/>
      <c r="K1033"/>
      <c r="M1033" s="4"/>
      <c r="W1033" t="str">
        <f t="shared" si="32"/>
        <v/>
      </c>
      <c r="X1033" t="str">
        <f t="shared" si="33"/>
        <v/>
      </c>
    </row>
    <row r="1034" spans="2:24">
      <c r="B1034" s="160"/>
      <c r="C1034" s="161"/>
      <c r="D1034" s="162"/>
      <c r="E1034" s="163"/>
      <c r="F1034" s="164"/>
      <c r="G1034" s="165"/>
      <c r="H1034" s="166"/>
      <c r="I1034" s="167"/>
      <c r="J1034" s="161"/>
      <c r="K1034"/>
      <c r="M1034" s="4"/>
      <c r="W1034" t="str">
        <f t="shared" si="32"/>
        <v/>
      </c>
      <c r="X1034" t="str">
        <f t="shared" si="33"/>
        <v/>
      </c>
    </row>
    <row r="1035" spans="2:24">
      <c r="B1035" s="160"/>
      <c r="C1035" s="161"/>
      <c r="D1035" s="162"/>
      <c r="E1035" s="163"/>
      <c r="F1035" s="164"/>
      <c r="G1035" s="165"/>
      <c r="H1035" s="166"/>
      <c r="I1035" s="167"/>
      <c r="J1035" s="161"/>
      <c r="K1035"/>
      <c r="M1035" s="4"/>
      <c r="W1035" t="str">
        <f t="shared" si="32"/>
        <v/>
      </c>
      <c r="X1035" t="str">
        <f t="shared" si="33"/>
        <v/>
      </c>
    </row>
    <row r="1036" spans="2:24">
      <c r="B1036" s="160"/>
      <c r="C1036" s="161"/>
      <c r="D1036" s="162"/>
      <c r="E1036" s="163"/>
      <c r="F1036" s="164"/>
      <c r="G1036" s="165"/>
      <c r="H1036" s="166"/>
      <c r="I1036" s="167"/>
      <c r="J1036" s="161"/>
      <c r="K1036"/>
      <c r="M1036" s="4"/>
      <c r="W1036" t="str">
        <f t="shared" si="32"/>
        <v/>
      </c>
      <c r="X1036" t="str">
        <f t="shared" si="33"/>
        <v/>
      </c>
    </row>
    <row r="1037" spans="2:24">
      <c r="B1037" s="160"/>
      <c r="C1037" s="161"/>
      <c r="D1037" s="162"/>
      <c r="E1037" s="163"/>
      <c r="F1037" s="164"/>
      <c r="G1037" s="165"/>
      <c r="H1037" s="166"/>
      <c r="I1037" s="167"/>
      <c r="J1037" s="161"/>
      <c r="K1037"/>
      <c r="M1037" s="4"/>
      <c r="W1037" t="str">
        <f t="shared" si="32"/>
        <v/>
      </c>
      <c r="X1037" t="str">
        <f t="shared" si="33"/>
        <v/>
      </c>
    </row>
    <row r="1038" spans="2:24">
      <c r="B1038" s="160"/>
      <c r="C1038" s="161"/>
      <c r="D1038" s="162"/>
      <c r="E1038" s="163"/>
      <c r="F1038" s="164"/>
      <c r="G1038" s="165"/>
      <c r="H1038" s="166"/>
      <c r="I1038" s="167"/>
      <c r="J1038" s="161"/>
      <c r="K1038"/>
      <c r="M1038" s="4"/>
      <c r="W1038" t="str">
        <f t="shared" si="32"/>
        <v/>
      </c>
      <c r="X1038" t="str">
        <f t="shared" si="33"/>
        <v/>
      </c>
    </row>
    <row r="1039" spans="2:24">
      <c r="B1039" s="160"/>
      <c r="C1039" s="161"/>
      <c r="D1039" s="162"/>
      <c r="E1039" s="163"/>
      <c r="F1039" s="164"/>
      <c r="G1039" s="165"/>
      <c r="H1039" s="166"/>
      <c r="I1039" s="167"/>
      <c r="J1039" s="161"/>
      <c r="K1039"/>
      <c r="M1039" s="4"/>
      <c r="W1039" t="str">
        <f t="shared" si="32"/>
        <v/>
      </c>
      <c r="X1039" t="str">
        <f t="shared" si="33"/>
        <v/>
      </c>
    </row>
    <row r="1040" spans="2:24">
      <c r="B1040" s="160"/>
      <c r="C1040" s="161"/>
      <c r="D1040" s="162"/>
      <c r="E1040" s="163"/>
      <c r="F1040" s="164"/>
      <c r="G1040" s="165"/>
      <c r="H1040" s="166"/>
      <c r="I1040" s="167"/>
      <c r="J1040" s="161"/>
      <c r="K1040"/>
      <c r="M1040" s="4"/>
      <c r="W1040" t="str">
        <f t="shared" si="32"/>
        <v/>
      </c>
      <c r="X1040" t="str">
        <f t="shared" si="33"/>
        <v/>
      </c>
    </row>
    <row r="1041" spans="2:24">
      <c r="B1041" s="160"/>
      <c r="C1041" s="161"/>
      <c r="D1041" s="162"/>
      <c r="E1041" s="163"/>
      <c r="F1041" s="164"/>
      <c r="G1041" s="165"/>
      <c r="H1041" s="166"/>
      <c r="I1041" s="167"/>
      <c r="J1041" s="161"/>
      <c r="K1041"/>
      <c r="M1041" s="4"/>
      <c r="W1041" t="str">
        <f t="shared" si="32"/>
        <v/>
      </c>
      <c r="X1041" t="str">
        <f t="shared" si="33"/>
        <v/>
      </c>
    </row>
    <row r="1042" spans="2:24">
      <c r="B1042" s="160"/>
      <c r="C1042" s="161"/>
      <c r="D1042" s="162"/>
      <c r="E1042" s="163"/>
      <c r="F1042" s="164"/>
      <c r="G1042" s="165"/>
      <c r="H1042" s="166"/>
      <c r="I1042" s="167"/>
      <c r="J1042" s="161"/>
      <c r="K1042"/>
      <c r="M1042" s="4"/>
      <c r="W1042" t="str">
        <f t="shared" si="32"/>
        <v/>
      </c>
      <c r="X1042" t="str">
        <f t="shared" si="33"/>
        <v/>
      </c>
    </row>
    <row r="1043" spans="2:24">
      <c r="B1043" s="160"/>
      <c r="C1043" s="161"/>
      <c r="D1043" s="162"/>
      <c r="E1043" s="163"/>
      <c r="F1043" s="164"/>
      <c r="G1043" s="165"/>
      <c r="H1043" s="166"/>
      <c r="I1043" s="167"/>
      <c r="J1043" s="161"/>
      <c r="K1043"/>
      <c r="M1043" s="4"/>
      <c r="W1043" t="str">
        <f t="shared" si="32"/>
        <v/>
      </c>
      <c r="X1043" t="str">
        <f t="shared" si="33"/>
        <v/>
      </c>
    </row>
    <row r="1044" spans="2:24">
      <c r="B1044" s="160"/>
      <c r="C1044" s="161"/>
      <c r="D1044" s="162"/>
      <c r="E1044" s="163"/>
      <c r="F1044" s="164"/>
      <c r="G1044" s="165"/>
      <c r="H1044" s="166"/>
      <c r="I1044" s="167"/>
      <c r="J1044" s="161"/>
      <c r="K1044"/>
      <c r="M1044" s="4"/>
      <c r="W1044" t="str">
        <f t="shared" si="32"/>
        <v/>
      </c>
      <c r="X1044" t="str">
        <f t="shared" si="33"/>
        <v/>
      </c>
    </row>
    <row r="1045" spans="2:24">
      <c r="B1045" s="160"/>
      <c r="C1045" s="161"/>
      <c r="D1045" s="162"/>
      <c r="E1045" s="163"/>
      <c r="F1045" s="164"/>
      <c r="G1045" s="165"/>
      <c r="H1045" s="166"/>
      <c r="I1045" s="167"/>
      <c r="J1045" s="161"/>
      <c r="K1045"/>
      <c r="M1045" s="4"/>
      <c r="W1045" t="str">
        <f t="shared" si="32"/>
        <v/>
      </c>
      <c r="X1045" t="str">
        <f t="shared" si="33"/>
        <v/>
      </c>
    </row>
    <row r="1046" spans="2:24">
      <c r="B1046" s="160"/>
      <c r="C1046" s="161"/>
      <c r="D1046" s="162"/>
      <c r="E1046" s="163"/>
      <c r="F1046" s="164"/>
      <c r="G1046" s="165"/>
      <c r="H1046" s="166"/>
      <c r="I1046" s="167"/>
      <c r="J1046" s="161"/>
      <c r="K1046"/>
      <c r="M1046" s="4"/>
      <c r="W1046" t="str">
        <f t="shared" si="32"/>
        <v/>
      </c>
      <c r="X1046" t="str">
        <f t="shared" si="33"/>
        <v/>
      </c>
    </row>
    <row r="1047" spans="2:24">
      <c r="B1047" s="160"/>
      <c r="C1047" s="161"/>
      <c r="D1047" s="162"/>
      <c r="E1047" s="163"/>
      <c r="F1047" s="164"/>
      <c r="G1047" s="165"/>
      <c r="H1047" s="166"/>
      <c r="I1047" s="167"/>
      <c r="J1047" s="161"/>
      <c r="K1047"/>
      <c r="M1047" s="4"/>
      <c r="W1047" t="str">
        <f t="shared" si="32"/>
        <v/>
      </c>
      <c r="X1047" t="str">
        <f t="shared" si="33"/>
        <v/>
      </c>
    </row>
    <row r="1048" spans="2:24">
      <c r="B1048" s="160"/>
      <c r="C1048" s="161"/>
      <c r="D1048" s="162"/>
      <c r="E1048" s="163"/>
      <c r="F1048" s="164"/>
      <c r="G1048" s="165"/>
      <c r="H1048" s="166"/>
      <c r="I1048" s="167"/>
      <c r="J1048" s="161"/>
      <c r="K1048"/>
      <c r="M1048" s="4"/>
      <c r="W1048" t="str">
        <f t="shared" si="32"/>
        <v/>
      </c>
      <c r="X1048" t="str">
        <f t="shared" si="33"/>
        <v/>
      </c>
    </row>
    <row r="1049" spans="2:24">
      <c r="B1049" s="160"/>
      <c r="C1049" s="161"/>
      <c r="D1049" s="162"/>
      <c r="E1049" s="163"/>
      <c r="F1049" s="164"/>
      <c r="G1049" s="165"/>
      <c r="H1049" s="166"/>
      <c r="I1049" s="167"/>
      <c r="J1049" s="161"/>
      <c r="K1049"/>
      <c r="M1049" s="4"/>
      <c r="W1049" t="str">
        <f t="shared" si="32"/>
        <v/>
      </c>
      <c r="X1049" t="str">
        <f t="shared" si="33"/>
        <v/>
      </c>
    </row>
    <row r="1050" spans="2:24">
      <c r="B1050" s="160"/>
      <c r="C1050" s="161"/>
      <c r="D1050" s="162"/>
      <c r="E1050" s="163"/>
      <c r="F1050" s="164"/>
      <c r="G1050" s="165"/>
      <c r="H1050" s="166"/>
      <c r="I1050" s="167"/>
      <c r="J1050" s="161"/>
      <c r="K1050"/>
      <c r="M1050" s="4"/>
      <c r="W1050" t="str">
        <f t="shared" si="32"/>
        <v/>
      </c>
      <c r="X1050" t="str">
        <f t="shared" si="33"/>
        <v/>
      </c>
    </row>
    <row r="1051" spans="2:24">
      <c r="B1051" s="160"/>
      <c r="C1051" s="161"/>
      <c r="D1051" s="162"/>
      <c r="E1051" s="163"/>
      <c r="F1051" s="164"/>
      <c r="G1051" s="165"/>
      <c r="H1051" s="166"/>
      <c r="I1051" s="167"/>
      <c r="J1051" s="161"/>
      <c r="K1051"/>
      <c r="M1051" s="4"/>
      <c r="W1051" t="str">
        <f t="shared" si="32"/>
        <v/>
      </c>
      <c r="X1051" t="str">
        <f t="shared" si="33"/>
        <v/>
      </c>
    </row>
    <row r="1052" spans="2:24">
      <c r="B1052" s="160"/>
      <c r="C1052" s="161"/>
      <c r="D1052" s="162"/>
      <c r="E1052" s="163"/>
      <c r="F1052" s="164"/>
      <c r="G1052" s="165"/>
      <c r="H1052" s="166"/>
      <c r="I1052" s="167"/>
      <c r="J1052" s="161"/>
      <c r="K1052"/>
      <c r="M1052" s="4"/>
      <c r="W1052" t="str">
        <f t="shared" si="32"/>
        <v/>
      </c>
      <c r="X1052" t="str">
        <f t="shared" si="33"/>
        <v/>
      </c>
    </row>
    <row r="1053" spans="2:24">
      <c r="B1053" s="160"/>
      <c r="C1053" s="161"/>
      <c r="D1053" s="162"/>
      <c r="E1053" s="163"/>
      <c r="F1053" s="164"/>
      <c r="G1053" s="165"/>
      <c r="H1053" s="166"/>
      <c r="I1053" s="167"/>
      <c r="J1053" s="161"/>
      <c r="K1053"/>
      <c r="M1053" s="4"/>
      <c r="W1053" t="str">
        <f t="shared" si="32"/>
        <v/>
      </c>
      <c r="X1053" t="str">
        <f t="shared" si="33"/>
        <v/>
      </c>
    </row>
    <row r="1054" spans="2:24">
      <c r="B1054" s="160"/>
      <c r="C1054" s="161"/>
      <c r="D1054" s="162"/>
      <c r="E1054" s="163"/>
      <c r="F1054" s="164"/>
      <c r="G1054" s="165"/>
      <c r="H1054" s="166"/>
      <c r="I1054" s="167"/>
      <c r="J1054" s="161"/>
      <c r="K1054"/>
      <c r="M1054" s="4"/>
      <c r="W1054" t="str">
        <f t="shared" si="32"/>
        <v/>
      </c>
      <c r="X1054" t="str">
        <f t="shared" si="33"/>
        <v/>
      </c>
    </row>
    <row r="1055" spans="2:24">
      <c r="B1055" s="160"/>
      <c r="C1055" s="161"/>
      <c r="D1055" s="162"/>
      <c r="E1055" s="163"/>
      <c r="F1055" s="164"/>
      <c r="G1055" s="165"/>
      <c r="H1055" s="166"/>
      <c r="I1055" s="167"/>
      <c r="J1055" s="161"/>
      <c r="K1055"/>
      <c r="M1055" s="4"/>
      <c r="W1055" t="str">
        <f t="shared" si="32"/>
        <v/>
      </c>
      <c r="X1055" t="str">
        <f t="shared" si="33"/>
        <v/>
      </c>
    </row>
    <row r="1056" spans="2:24">
      <c r="B1056" s="160"/>
      <c r="C1056" s="161"/>
      <c r="D1056" s="162"/>
      <c r="E1056" s="163"/>
      <c r="F1056" s="164"/>
      <c r="G1056" s="165"/>
      <c r="H1056" s="166"/>
      <c r="I1056" s="167"/>
      <c r="J1056" s="161"/>
      <c r="K1056"/>
      <c r="M1056" s="4"/>
      <c r="W1056" t="str">
        <f t="shared" si="32"/>
        <v/>
      </c>
      <c r="X1056" t="str">
        <f t="shared" si="33"/>
        <v/>
      </c>
    </row>
    <row r="1057" spans="2:24">
      <c r="B1057" s="160"/>
      <c r="C1057" s="161"/>
      <c r="D1057" s="162"/>
      <c r="E1057" s="163"/>
      <c r="F1057" s="164"/>
      <c r="G1057" s="165"/>
      <c r="H1057" s="166"/>
      <c r="I1057" s="167"/>
      <c r="J1057" s="161"/>
      <c r="K1057"/>
      <c r="M1057" s="4"/>
      <c r="W1057" t="str">
        <f t="shared" si="32"/>
        <v/>
      </c>
      <c r="X1057" t="str">
        <f t="shared" si="33"/>
        <v/>
      </c>
    </row>
    <row r="1058" spans="2:24">
      <c r="B1058" s="160"/>
      <c r="C1058" s="161"/>
      <c r="D1058" s="162"/>
      <c r="E1058" s="163"/>
      <c r="F1058" s="164"/>
      <c r="G1058" s="165"/>
      <c r="H1058" s="166"/>
      <c r="I1058" s="167"/>
      <c r="J1058" s="161"/>
      <c r="K1058"/>
      <c r="M1058" s="4"/>
      <c r="W1058" t="str">
        <f t="shared" si="32"/>
        <v/>
      </c>
      <c r="X1058" t="str">
        <f t="shared" si="33"/>
        <v/>
      </c>
    </row>
    <row r="1059" spans="2:24">
      <c r="B1059" s="160"/>
      <c r="C1059" s="161"/>
      <c r="D1059" s="162"/>
      <c r="E1059" s="163"/>
      <c r="F1059" s="164"/>
      <c r="G1059" s="165"/>
      <c r="H1059" s="166"/>
      <c r="I1059" s="167"/>
      <c r="J1059" s="161"/>
      <c r="K1059"/>
      <c r="M1059" s="4"/>
      <c r="W1059" t="str">
        <f t="shared" si="32"/>
        <v/>
      </c>
      <c r="X1059" t="str">
        <f t="shared" si="33"/>
        <v/>
      </c>
    </row>
    <row r="1060" spans="2:24">
      <c r="B1060" s="160"/>
      <c r="C1060" s="161"/>
      <c r="D1060" s="162"/>
      <c r="E1060" s="163"/>
      <c r="F1060" s="164"/>
      <c r="G1060" s="165"/>
      <c r="H1060" s="166"/>
      <c r="I1060" s="167"/>
      <c r="J1060" s="161"/>
      <c r="K1060"/>
      <c r="M1060" s="4"/>
      <c r="W1060" t="str">
        <f t="shared" si="32"/>
        <v/>
      </c>
      <c r="X1060" t="str">
        <f t="shared" si="33"/>
        <v/>
      </c>
    </row>
    <row r="1061" spans="2:24">
      <c r="B1061" s="160"/>
      <c r="C1061" s="161"/>
      <c r="D1061" s="162"/>
      <c r="E1061" s="163"/>
      <c r="F1061" s="164"/>
      <c r="G1061" s="165"/>
      <c r="H1061" s="166"/>
      <c r="I1061" s="167"/>
      <c r="J1061" s="161"/>
      <c r="K1061"/>
      <c r="M1061" s="4"/>
      <c r="W1061" t="str">
        <f t="shared" si="32"/>
        <v/>
      </c>
      <c r="X1061" t="str">
        <f t="shared" si="33"/>
        <v/>
      </c>
    </row>
    <row r="1062" spans="2:24">
      <c r="B1062" s="160"/>
      <c r="C1062" s="161"/>
      <c r="D1062" s="162"/>
      <c r="E1062" s="163"/>
      <c r="F1062" s="164"/>
      <c r="G1062" s="165"/>
      <c r="H1062" s="166"/>
      <c r="I1062" s="167"/>
      <c r="J1062" s="161"/>
      <c r="K1062"/>
      <c r="M1062" s="4"/>
      <c r="W1062" t="str">
        <f t="shared" si="32"/>
        <v/>
      </c>
      <c r="X1062" t="str">
        <f t="shared" si="33"/>
        <v/>
      </c>
    </row>
    <row r="1063" spans="2:24">
      <c r="B1063" s="160"/>
      <c r="C1063" s="161"/>
      <c r="D1063" s="162"/>
      <c r="E1063" s="163"/>
      <c r="F1063" s="164"/>
      <c r="G1063" s="165"/>
      <c r="H1063" s="166"/>
      <c r="I1063" s="167"/>
      <c r="J1063" s="161"/>
      <c r="K1063"/>
      <c r="M1063" s="4"/>
      <c r="W1063" t="str">
        <f t="shared" si="32"/>
        <v/>
      </c>
      <c r="X1063" t="str">
        <f t="shared" si="33"/>
        <v/>
      </c>
    </row>
    <row r="1064" spans="2:24">
      <c r="B1064" s="160"/>
      <c r="C1064" s="161"/>
      <c r="D1064" s="162"/>
      <c r="E1064" s="163"/>
      <c r="F1064" s="164"/>
      <c r="G1064" s="165"/>
      <c r="H1064" s="166"/>
      <c r="I1064" s="167"/>
      <c r="J1064" s="161"/>
      <c r="K1064"/>
      <c r="M1064" s="4"/>
      <c r="W1064" t="str">
        <f t="shared" si="32"/>
        <v/>
      </c>
      <c r="X1064" t="str">
        <f t="shared" si="33"/>
        <v/>
      </c>
    </row>
    <row r="1065" spans="2:24">
      <c r="B1065" s="160"/>
      <c r="C1065" s="161"/>
      <c r="D1065" s="162"/>
      <c r="E1065" s="163"/>
      <c r="F1065" s="164"/>
      <c r="G1065" s="165"/>
      <c r="H1065" s="166"/>
      <c r="I1065" s="167"/>
      <c r="J1065" s="161"/>
      <c r="K1065"/>
      <c r="M1065" s="4"/>
      <c r="W1065" t="str">
        <f t="shared" si="32"/>
        <v/>
      </c>
      <c r="X1065" t="str">
        <f t="shared" si="33"/>
        <v/>
      </c>
    </row>
    <row r="1066" spans="2:24">
      <c r="B1066" s="160"/>
      <c r="C1066" s="161"/>
      <c r="D1066" s="162"/>
      <c r="E1066" s="163"/>
      <c r="F1066" s="164"/>
      <c r="G1066" s="165"/>
      <c r="H1066" s="166"/>
      <c r="I1066" s="167"/>
      <c r="J1066" s="161"/>
      <c r="K1066"/>
      <c r="M1066" s="4"/>
      <c r="W1066" t="str">
        <f t="shared" si="32"/>
        <v/>
      </c>
      <c r="X1066" t="str">
        <f t="shared" si="33"/>
        <v/>
      </c>
    </row>
    <row r="1067" spans="2:24">
      <c r="B1067" s="160"/>
      <c r="C1067" s="161"/>
      <c r="D1067" s="162"/>
      <c r="E1067" s="163"/>
      <c r="F1067" s="164"/>
      <c r="G1067" s="165"/>
      <c r="H1067" s="166"/>
      <c r="I1067" s="167"/>
      <c r="J1067" s="161"/>
      <c r="K1067"/>
      <c r="M1067" s="4"/>
      <c r="W1067" t="str">
        <f t="shared" si="32"/>
        <v/>
      </c>
      <c r="X1067" t="str">
        <f t="shared" si="33"/>
        <v/>
      </c>
    </row>
    <row r="1068" spans="2:24">
      <c r="B1068" s="160"/>
      <c r="C1068" s="161"/>
      <c r="D1068" s="162"/>
      <c r="E1068" s="163"/>
      <c r="F1068" s="164"/>
      <c r="G1068" s="165"/>
      <c r="H1068" s="166"/>
      <c r="I1068" s="167"/>
      <c r="J1068" s="161"/>
      <c r="K1068"/>
      <c r="M1068" s="4"/>
      <c r="W1068" t="str">
        <f t="shared" si="32"/>
        <v/>
      </c>
      <c r="X1068" t="str">
        <f t="shared" si="33"/>
        <v/>
      </c>
    </row>
    <row r="1069" spans="2:24">
      <c r="B1069" s="160"/>
      <c r="C1069" s="161"/>
      <c r="D1069" s="162"/>
      <c r="E1069" s="163"/>
      <c r="F1069" s="164"/>
      <c r="G1069" s="165"/>
      <c r="H1069" s="166"/>
      <c r="I1069" s="167"/>
      <c r="J1069" s="161"/>
      <c r="K1069"/>
      <c r="M1069" s="4"/>
      <c r="W1069" t="str">
        <f t="shared" si="32"/>
        <v/>
      </c>
      <c r="X1069" t="str">
        <f t="shared" si="33"/>
        <v/>
      </c>
    </row>
    <row r="1070" spans="2:24">
      <c r="B1070" s="160"/>
      <c r="C1070" s="161"/>
      <c r="D1070" s="162"/>
      <c r="E1070" s="163"/>
      <c r="F1070" s="164"/>
      <c r="G1070" s="165"/>
      <c r="H1070" s="166"/>
      <c r="I1070" s="167"/>
      <c r="J1070" s="161"/>
      <c r="K1070"/>
      <c r="M1070" s="4"/>
      <c r="W1070" t="str">
        <f t="shared" si="32"/>
        <v/>
      </c>
      <c r="X1070" t="str">
        <f t="shared" si="33"/>
        <v/>
      </c>
    </row>
    <row r="1071" spans="2:24">
      <c r="B1071" s="160"/>
      <c r="C1071" s="161"/>
      <c r="D1071" s="162"/>
      <c r="E1071" s="163"/>
      <c r="F1071" s="164"/>
      <c r="G1071" s="165"/>
      <c r="H1071" s="166"/>
      <c r="I1071" s="167"/>
      <c r="J1071" s="161"/>
      <c r="K1071"/>
      <c r="M1071" s="4"/>
      <c r="W1071" t="str">
        <f t="shared" si="32"/>
        <v/>
      </c>
      <c r="X1071" t="str">
        <f t="shared" si="33"/>
        <v/>
      </c>
    </row>
    <row r="1072" spans="2:24">
      <c r="B1072" s="160"/>
      <c r="C1072" s="161"/>
      <c r="D1072" s="162"/>
      <c r="E1072" s="163"/>
      <c r="F1072" s="164"/>
      <c r="G1072" s="165"/>
      <c r="H1072" s="166"/>
      <c r="I1072" s="167"/>
      <c r="J1072" s="161"/>
      <c r="K1072"/>
      <c r="M1072" s="4"/>
      <c r="W1072" t="str">
        <f t="shared" si="32"/>
        <v/>
      </c>
      <c r="X1072" t="str">
        <f t="shared" si="33"/>
        <v/>
      </c>
    </row>
    <row r="1073" spans="2:24">
      <c r="B1073" s="160"/>
      <c r="C1073" s="161"/>
      <c r="D1073" s="162"/>
      <c r="E1073" s="163"/>
      <c r="F1073" s="164"/>
      <c r="G1073" s="165"/>
      <c r="H1073" s="166"/>
      <c r="I1073" s="167"/>
      <c r="J1073" s="161"/>
      <c r="K1073"/>
      <c r="M1073" s="4"/>
      <c r="W1073" t="str">
        <f t="shared" si="32"/>
        <v/>
      </c>
      <c r="X1073" t="str">
        <f t="shared" si="33"/>
        <v/>
      </c>
    </row>
    <row r="1074" spans="2:24">
      <c r="B1074" s="160"/>
      <c r="C1074" s="161"/>
      <c r="D1074" s="162"/>
      <c r="E1074" s="163"/>
      <c r="F1074" s="164"/>
      <c r="G1074" s="165"/>
      <c r="H1074" s="166"/>
      <c r="I1074" s="167"/>
      <c r="J1074" s="161"/>
      <c r="K1074"/>
      <c r="M1074" s="4"/>
      <c r="W1074" t="str">
        <f t="shared" si="32"/>
        <v/>
      </c>
      <c r="X1074" t="str">
        <f t="shared" si="33"/>
        <v/>
      </c>
    </row>
    <row r="1075" spans="2:24">
      <c r="B1075" s="160"/>
      <c r="C1075" s="161"/>
      <c r="D1075" s="162"/>
      <c r="E1075" s="163"/>
      <c r="F1075" s="164"/>
      <c r="G1075" s="165"/>
      <c r="H1075" s="166"/>
      <c r="I1075" s="167"/>
      <c r="J1075" s="161"/>
      <c r="K1075"/>
      <c r="M1075" s="4"/>
      <c r="W1075" t="str">
        <f t="shared" si="32"/>
        <v/>
      </c>
      <c r="X1075" t="str">
        <f t="shared" si="33"/>
        <v/>
      </c>
    </row>
    <row r="1076" spans="2:24">
      <c r="B1076" s="160"/>
      <c r="C1076" s="161"/>
      <c r="D1076" s="162"/>
      <c r="E1076" s="163"/>
      <c r="F1076" s="164"/>
      <c r="G1076" s="165"/>
      <c r="H1076" s="166"/>
      <c r="I1076" s="167"/>
      <c r="J1076" s="161"/>
      <c r="K1076"/>
      <c r="M1076" s="4"/>
      <c r="W1076" t="str">
        <f t="shared" si="32"/>
        <v/>
      </c>
      <c r="X1076" t="str">
        <f t="shared" si="33"/>
        <v/>
      </c>
    </row>
    <row r="1077" spans="2:24">
      <c r="B1077" s="160"/>
      <c r="C1077" s="161"/>
      <c r="D1077" s="162"/>
      <c r="E1077" s="163"/>
      <c r="F1077" s="164"/>
      <c r="G1077" s="165"/>
      <c r="H1077" s="166"/>
      <c r="I1077" s="167"/>
      <c r="J1077" s="161"/>
      <c r="K1077"/>
      <c r="M1077" s="4"/>
      <c r="W1077" t="str">
        <f t="shared" si="32"/>
        <v/>
      </c>
      <c r="X1077" t="str">
        <f t="shared" si="33"/>
        <v/>
      </c>
    </row>
    <row r="1078" spans="2:24">
      <c r="B1078" s="160"/>
      <c r="C1078" s="161"/>
      <c r="D1078" s="162"/>
      <c r="E1078" s="163"/>
      <c r="F1078" s="164"/>
      <c r="G1078" s="165"/>
      <c r="H1078" s="166"/>
      <c r="I1078" s="167"/>
      <c r="J1078" s="161"/>
      <c r="K1078"/>
      <c r="M1078" s="4"/>
      <c r="W1078" t="str">
        <f t="shared" si="32"/>
        <v/>
      </c>
      <c r="X1078" t="str">
        <f t="shared" si="33"/>
        <v/>
      </c>
    </row>
    <row r="1079" spans="2:24">
      <c r="B1079" s="160"/>
      <c r="C1079" s="161"/>
      <c r="D1079" s="162"/>
      <c r="E1079" s="163"/>
      <c r="F1079" s="164"/>
      <c r="G1079" s="165"/>
      <c r="H1079" s="166"/>
      <c r="I1079" s="167"/>
      <c r="J1079" s="161"/>
      <c r="K1079"/>
      <c r="M1079" s="4"/>
      <c r="W1079" t="str">
        <f t="shared" si="32"/>
        <v/>
      </c>
      <c r="X1079" t="str">
        <f t="shared" si="33"/>
        <v/>
      </c>
    </row>
    <row r="1080" spans="2:24">
      <c r="B1080" s="160"/>
      <c r="C1080" s="161"/>
      <c r="D1080" s="162"/>
      <c r="E1080" s="163"/>
      <c r="F1080" s="164"/>
      <c r="G1080" s="165"/>
      <c r="H1080" s="166"/>
      <c r="I1080" s="167"/>
      <c r="J1080" s="161"/>
      <c r="K1080"/>
      <c r="M1080" s="4"/>
      <c r="W1080" t="str">
        <f t="shared" si="32"/>
        <v/>
      </c>
      <c r="X1080" t="str">
        <f t="shared" si="33"/>
        <v/>
      </c>
    </row>
    <row r="1081" spans="2:24">
      <c r="B1081" s="160"/>
      <c r="C1081" s="161"/>
      <c r="D1081" s="162"/>
      <c r="E1081" s="163"/>
      <c r="F1081" s="164"/>
      <c r="G1081" s="165"/>
      <c r="H1081" s="166"/>
      <c r="I1081" s="167"/>
      <c r="J1081" s="161"/>
      <c r="K1081"/>
      <c r="M1081" s="4"/>
      <c r="W1081" t="str">
        <f t="shared" si="32"/>
        <v/>
      </c>
      <c r="X1081" t="str">
        <f t="shared" si="33"/>
        <v/>
      </c>
    </row>
    <row r="1082" spans="2:24">
      <c r="B1082" s="160"/>
      <c r="C1082" s="161"/>
      <c r="D1082" s="162"/>
      <c r="E1082" s="163"/>
      <c r="F1082" s="164"/>
      <c r="G1082" s="165"/>
      <c r="H1082" s="166"/>
      <c r="I1082" s="167"/>
      <c r="J1082" s="161"/>
      <c r="K1082"/>
      <c r="M1082" s="4"/>
      <c r="W1082" t="str">
        <f t="shared" si="32"/>
        <v/>
      </c>
      <c r="X1082" t="str">
        <f t="shared" si="33"/>
        <v/>
      </c>
    </row>
    <row r="1083" spans="2:24">
      <c r="B1083" s="160"/>
      <c r="C1083" s="161"/>
      <c r="D1083" s="162"/>
      <c r="E1083" s="163"/>
      <c r="F1083" s="164"/>
      <c r="G1083" s="165"/>
      <c r="H1083" s="166"/>
      <c r="I1083" s="167"/>
      <c r="J1083" s="161"/>
      <c r="K1083"/>
      <c r="M1083" s="4"/>
      <c r="W1083" t="str">
        <f t="shared" si="32"/>
        <v/>
      </c>
      <c r="X1083" t="str">
        <f t="shared" si="33"/>
        <v/>
      </c>
    </row>
    <row r="1084" spans="2:24">
      <c r="B1084" s="160"/>
      <c r="C1084" s="161"/>
      <c r="D1084" s="162"/>
      <c r="E1084" s="163"/>
      <c r="F1084" s="164"/>
      <c r="G1084" s="165"/>
      <c r="H1084" s="166"/>
      <c r="I1084" s="167"/>
      <c r="J1084" s="161"/>
      <c r="K1084"/>
      <c r="M1084" s="4"/>
      <c r="W1084" t="str">
        <f t="shared" si="32"/>
        <v/>
      </c>
      <c r="X1084" t="str">
        <f t="shared" si="33"/>
        <v/>
      </c>
    </row>
    <row r="1085" spans="2:24">
      <c r="B1085" s="160"/>
      <c r="C1085" s="161"/>
      <c r="D1085" s="162"/>
      <c r="E1085" s="163"/>
      <c r="F1085" s="164"/>
      <c r="G1085" s="165"/>
      <c r="H1085" s="166"/>
      <c r="I1085" s="167"/>
      <c r="J1085" s="161"/>
      <c r="K1085"/>
      <c r="M1085" s="4"/>
      <c r="W1085" t="str">
        <f t="shared" si="32"/>
        <v/>
      </c>
      <c r="X1085" t="str">
        <f t="shared" si="33"/>
        <v/>
      </c>
    </row>
    <row r="1086" spans="2:24">
      <c r="B1086" s="160"/>
      <c r="C1086" s="161"/>
      <c r="D1086" s="162"/>
      <c r="E1086" s="163"/>
      <c r="F1086" s="164"/>
      <c r="G1086" s="165"/>
      <c r="H1086" s="166"/>
      <c r="I1086" s="167"/>
      <c r="J1086" s="161"/>
      <c r="K1086"/>
      <c r="M1086" s="4"/>
      <c r="W1086" t="str">
        <f t="shared" si="32"/>
        <v/>
      </c>
      <c r="X1086" t="str">
        <f t="shared" si="33"/>
        <v/>
      </c>
    </row>
    <row r="1087" spans="2:24">
      <c r="B1087" s="160"/>
      <c r="C1087" s="161"/>
      <c r="D1087" s="162"/>
      <c r="E1087" s="163"/>
      <c r="F1087" s="164"/>
      <c r="G1087" s="165"/>
      <c r="H1087" s="166"/>
      <c r="I1087" s="167"/>
      <c r="J1087" s="161"/>
      <c r="K1087"/>
      <c r="M1087" s="4"/>
      <c r="W1087" t="str">
        <f t="shared" si="32"/>
        <v/>
      </c>
      <c r="X1087" t="str">
        <f t="shared" si="33"/>
        <v/>
      </c>
    </row>
    <row r="1088" spans="2:24">
      <c r="B1088" s="160"/>
      <c r="C1088" s="161"/>
      <c r="D1088" s="162"/>
      <c r="E1088" s="163"/>
      <c r="F1088" s="164"/>
      <c r="G1088" s="165"/>
      <c r="H1088" s="166"/>
      <c r="I1088" s="167"/>
      <c r="J1088" s="161"/>
      <c r="K1088"/>
      <c r="M1088" s="4"/>
      <c r="W1088" t="str">
        <f t="shared" si="32"/>
        <v/>
      </c>
      <c r="X1088" t="str">
        <f t="shared" si="33"/>
        <v/>
      </c>
    </row>
    <row r="1089" spans="2:24">
      <c r="B1089" s="160"/>
      <c r="C1089" s="161"/>
      <c r="D1089" s="162"/>
      <c r="E1089" s="163"/>
      <c r="F1089" s="164"/>
      <c r="G1089" s="165"/>
      <c r="H1089" s="166"/>
      <c r="I1089" s="167"/>
      <c r="J1089" s="161"/>
      <c r="K1089"/>
      <c r="M1089" s="4"/>
      <c r="W1089" t="str">
        <f t="shared" si="32"/>
        <v/>
      </c>
      <c r="X1089" t="str">
        <f t="shared" si="33"/>
        <v/>
      </c>
    </row>
    <row r="1090" spans="2:24">
      <c r="B1090" s="160"/>
      <c r="C1090" s="161"/>
      <c r="D1090" s="162"/>
      <c r="E1090" s="163"/>
      <c r="F1090" s="164"/>
      <c r="G1090" s="165"/>
      <c r="H1090" s="166"/>
      <c r="I1090" s="167"/>
      <c r="J1090" s="161"/>
      <c r="K1090"/>
      <c r="M1090" s="4"/>
      <c r="W1090" t="str">
        <f t="shared" si="32"/>
        <v/>
      </c>
      <c r="X1090" t="str">
        <f t="shared" si="33"/>
        <v/>
      </c>
    </row>
    <row r="1091" spans="2:24">
      <c r="B1091" s="160"/>
      <c r="C1091" s="161"/>
      <c r="D1091" s="162"/>
      <c r="E1091" s="163"/>
      <c r="F1091" s="164"/>
      <c r="G1091" s="165"/>
      <c r="H1091" s="166"/>
      <c r="I1091" s="167"/>
      <c r="J1091" s="161"/>
      <c r="K1091"/>
      <c r="M1091" s="4"/>
      <c r="W1091" t="str">
        <f t="shared" si="32"/>
        <v/>
      </c>
      <c r="X1091" t="str">
        <f t="shared" si="33"/>
        <v/>
      </c>
    </row>
    <row r="1092" spans="2:24">
      <c r="B1092" s="160"/>
      <c r="C1092" s="161"/>
      <c r="D1092" s="162"/>
      <c r="E1092" s="163"/>
      <c r="F1092" s="164"/>
      <c r="G1092" s="165"/>
      <c r="H1092" s="166"/>
      <c r="I1092" s="167"/>
      <c r="J1092" s="161"/>
      <c r="K1092"/>
      <c r="M1092" s="4"/>
      <c r="W1092" t="str">
        <f t="shared" si="32"/>
        <v/>
      </c>
      <c r="X1092" t="str">
        <f t="shared" si="33"/>
        <v/>
      </c>
    </row>
    <row r="1093" spans="2:24">
      <c r="B1093" s="160"/>
      <c r="C1093" s="161"/>
      <c r="D1093" s="162"/>
      <c r="E1093" s="163"/>
      <c r="F1093" s="164"/>
      <c r="G1093" s="165"/>
      <c r="H1093" s="166"/>
      <c r="I1093" s="167"/>
      <c r="J1093" s="161"/>
      <c r="K1093"/>
      <c r="M1093" s="4"/>
      <c r="W1093" t="str">
        <f t="shared" si="32"/>
        <v/>
      </c>
      <c r="X1093" t="str">
        <f t="shared" si="33"/>
        <v/>
      </c>
    </row>
    <row r="1094" spans="2:24">
      <c r="B1094" s="160"/>
      <c r="C1094" s="161"/>
      <c r="D1094" s="162"/>
      <c r="E1094" s="163"/>
      <c r="F1094" s="164"/>
      <c r="G1094" s="165"/>
      <c r="H1094" s="166"/>
      <c r="I1094" s="167"/>
      <c r="J1094" s="161"/>
      <c r="K1094"/>
      <c r="M1094" s="4"/>
      <c r="W1094" t="str">
        <f t="shared" si="32"/>
        <v/>
      </c>
      <c r="X1094" t="str">
        <f t="shared" si="33"/>
        <v/>
      </c>
    </row>
    <row r="1095" spans="2:24">
      <c r="B1095" s="160"/>
      <c r="C1095" s="161"/>
      <c r="D1095" s="162"/>
      <c r="E1095" s="163"/>
      <c r="F1095" s="164"/>
      <c r="G1095" s="165"/>
      <c r="H1095" s="166"/>
      <c r="I1095" s="167"/>
      <c r="J1095" s="161"/>
      <c r="K1095"/>
      <c r="M1095" s="4"/>
      <c r="W1095" t="str">
        <f t="shared" si="32"/>
        <v/>
      </c>
      <c r="X1095" t="str">
        <f t="shared" si="33"/>
        <v/>
      </c>
    </row>
    <row r="1096" spans="2:24">
      <c r="B1096" s="160"/>
      <c r="C1096" s="161"/>
      <c r="D1096" s="162"/>
      <c r="E1096" s="163"/>
      <c r="F1096" s="164"/>
      <c r="G1096" s="165"/>
      <c r="H1096" s="166"/>
      <c r="I1096" s="167"/>
      <c r="J1096" s="161"/>
      <c r="K1096"/>
      <c r="M1096" s="4"/>
      <c r="W1096" t="str">
        <f t="shared" ref="W1096:W1159" si="34">IF(E1096=0,"",IF(E1096&gt;F1096,E1096-F1096,""))</f>
        <v/>
      </c>
      <c r="X1096" t="str">
        <f t="shared" ref="X1096:X1159" si="35">IF(G1096=0,"",IF(G1096&gt;H1096,G1096-H1096,""))</f>
        <v/>
      </c>
    </row>
    <row r="1097" spans="2:24">
      <c r="B1097" s="160"/>
      <c r="C1097" s="161"/>
      <c r="D1097" s="162"/>
      <c r="E1097" s="163"/>
      <c r="F1097" s="164"/>
      <c r="G1097" s="165"/>
      <c r="H1097" s="166"/>
      <c r="I1097" s="167"/>
      <c r="J1097" s="161"/>
      <c r="K1097"/>
      <c r="M1097" s="4"/>
      <c r="W1097" t="str">
        <f t="shared" si="34"/>
        <v/>
      </c>
      <c r="X1097" t="str">
        <f t="shared" si="35"/>
        <v/>
      </c>
    </row>
    <row r="1098" spans="2:24">
      <c r="B1098" s="160"/>
      <c r="C1098" s="161"/>
      <c r="D1098" s="162"/>
      <c r="E1098" s="163"/>
      <c r="F1098" s="164"/>
      <c r="G1098" s="165"/>
      <c r="H1098" s="166"/>
      <c r="I1098" s="167"/>
      <c r="J1098" s="161"/>
      <c r="K1098"/>
      <c r="M1098" s="4"/>
      <c r="W1098" t="str">
        <f t="shared" si="34"/>
        <v/>
      </c>
      <c r="X1098" t="str">
        <f t="shared" si="35"/>
        <v/>
      </c>
    </row>
    <row r="1099" spans="2:24">
      <c r="B1099" s="160"/>
      <c r="C1099" s="161"/>
      <c r="D1099" s="162"/>
      <c r="E1099" s="163"/>
      <c r="F1099" s="164"/>
      <c r="G1099" s="165"/>
      <c r="H1099" s="166"/>
      <c r="I1099" s="167"/>
      <c r="J1099" s="161"/>
      <c r="K1099"/>
      <c r="M1099" s="4"/>
      <c r="W1099" t="str">
        <f t="shared" si="34"/>
        <v/>
      </c>
      <c r="X1099" t="str">
        <f t="shared" si="35"/>
        <v/>
      </c>
    </row>
    <row r="1100" spans="2:24">
      <c r="B1100" s="160"/>
      <c r="C1100" s="161"/>
      <c r="D1100" s="162"/>
      <c r="E1100" s="163"/>
      <c r="F1100" s="164"/>
      <c r="G1100" s="165"/>
      <c r="H1100" s="166"/>
      <c r="I1100" s="167"/>
      <c r="J1100" s="161"/>
      <c r="K1100"/>
      <c r="M1100" s="4"/>
      <c r="W1100" t="str">
        <f t="shared" si="34"/>
        <v/>
      </c>
      <c r="X1100" t="str">
        <f t="shared" si="35"/>
        <v/>
      </c>
    </row>
    <row r="1101" spans="2:24">
      <c r="B1101" s="160"/>
      <c r="C1101" s="161"/>
      <c r="D1101" s="162"/>
      <c r="E1101" s="163"/>
      <c r="F1101" s="164"/>
      <c r="G1101" s="165"/>
      <c r="H1101" s="166"/>
      <c r="I1101" s="167"/>
      <c r="J1101" s="161"/>
      <c r="K1101"/>
      <c r="M1101" s="4"/>
      <c r="W1101" t="str">
        <f t="shared" si="34"/>
        <v/>
      </c>
      <c r="X1101" t="str">
        <f t="shared" si="35"/>
        <v/>
      </c>
    </row>
    <row r="1102" spans="2:24">
      <c r="B1102" s="160"/>
      <c r="C1102" s="161"/>
      <c r="D1102" s="162"/>
      <c r="E1102" s="163"/>
      <c r="F1102" s="164"/>
      <c r="G1102" s="165"/>
      <c r="H1102" s="166"/>
      <c r="I1102" s="167"/>
      <c r="J1102" s="161"/>
      <c r="K1102"/>
      <c r="M1102" s="4"/>
      <c r="W1102" t="str">
        <f t="shared" si="34"/>
        <v/>
      </c>
      <c r="X1102" t="str">
        <f t="shared" si="35"/>
        <v/>
      </c>
    </row>
    <row r="1103" spans="2:24">
      <c r="B1103" s="160"/>
      <c r="C1103" s="161"/>
      <c r="D1103" s="162"/>
      <c r="E1103" s="163"/>
      <c r="F1103" s="164"/>
      <c r="G1103" s="165"/>
      <c r="H1103" s="166"/>
      <c r="I1103" s="167"/>
      <c r="J1103" s="161"/>
      <c r="K1103"/>
      <c r="M1103" s="4"/>
      <c r="W1103" t="str">
        <f t="shared" si="34"/>
        <v/>
      </c>
      <c r="X1103" t="str">
        <f t="shared" si="35"/>
        <v/>
      </c>
    </row>
    <row r="1104" spans="2:24">
      <c r="B1104" s="160"/>
      <c r="C1104" s="161"/>
      <c r="D1104" s="162"/>
      <c r="E1104" s="163"/>
      <c r="F1104" s="164"/>
      <c r="G1104" s="165"/>
      <c r="H1104" s="166"/>
      <c r="I1104" s="167"/>
      <c r="J1104" s="161"/>
      <c r="K1104"/>
      <c r="M1104" s="4"/>
      <c r="W1104" t="str">
        <f t="shared" si="34"/>
        <v/>
      </c>
      <c r="X1104" t="str">
        <f t="shared" si="35"/>
        <v/>
      </c>
    </row>
    <row r="1105" spans="2:24">
      <c r="B1105" s="160"/>
      <c r="C1105" s="161"/>
      <c r="D1105" s="162"/>
      <c r="E1105" s="163"/>
      <c r="F1105" s="164"/>
      <c r="G1105" s="165"/>
      <c r="H1105" s="166"/>
      <c r="I1105" s="167"/>
      <c r="J1105" s="161"/>
      <c r="K1105"/>
      <c r="M1105" s="4"/>
      <c r="W1105" t="str">
        <f t="shared" si="34"/>
        <v/>
      </c>
      <c r="X1105" t="str">
        <f t="shared" si="35"/>
        <v/>
      </c>
    </row>
    <row r="1106" spans="2:24">
      <c r="B1106" s="160"/>
      <c r="C1106" s="161"/>
      <c r="D1106" s="162"/>
      <c r="E1106" s="163"/>
      <c r="F1106" s="164"/>
      <c r="G1106" s="165"/>
      <c r="H1106" s="166"/>
      <c r="I1106" s="167"/>
      <c r="J1106" s="161"/>
      <c r="K1106"/>
      <c r="M1106" s="4"/>
      <c r="W1106" t="str">
        <f t="shared" si="34"/>
        <v/>
      </c>
      <c r="X1106" t="str">
        <f t="shared" si="35"/>
        <v/>
      </c>
    </row>
    <row r="1107" spans="2:24">
      <c r="B1107" s="160"/>
      <c r="C1107" s="161"/>
      <c r="D1107" s="162"/>
      <c r="E1107" s="163"/>
      <c r="F1107" s="164"/>
      <c r="G1107" s="165"/>
      <c r="H1107" s="166"/>
      <c r="I1107" s="167"/>
      <c r="J1107" s="161"/>
      <c r="K1107"/>
      <c r="M1107" s="4"/>
      <c r="W1107" t="str">
        <f t="shared" si="34"/>
        <v/>
      </c>
      <c r="X1107" t="str">
        <f t="shared" si="35"/>
        <v/>
      </c>
    </row>
    <row r="1108" spans="2:24">
      <c r="B1108" s="160"/>
      <c r="C1108" s="161"/>
      <c r="D1108" s="162"/>
      <c r="E1108" s="163"/>
      <c r="F1108" s="164"/>
      <c r="G1108" s="165"/>
      <c r="H1108" s="166"/>
      <c r="I1108" s="167"/>
      <c r="J1108" s="161"/>
      <c r="K1108"/>
      <c r="M1108" s="4"/>
      <c r="W1108" t="str">
        <f t="shared" si="34"/>
        <v/>
      </c>
      <c r="X1108" t="str">
        <f t="shared" si="35"/>
        <v/>
      </c>
    </row>
    <row r="1109" spans="2:24">
      <c r="B1109" s="160"/>
      <c r="C1109" s="161"/>
      <c r="D1109" s="162"/>
      <c r="E1109" s="163"/>
      <c r="F1109" s="164"/>
      <c r="G1109" s="165"/>
      <c r="H1109" s="166"/>
      <c r="I1109" s="167"/>
      <c r="J1109" s="161"/>
      <c r="K1109"/>
      <c r="M1109" s="4"/>
      <c r="W1109" t="str">
        <f t="shared" si="34"/>
        <v/>
      </c>
      <c r="X1109" t="str">
        <f t="shared" si="35"/>
        <v/>
      </c>
    </row>
    <row r="1110" spans="2:24">
      <c r="B1110" s="160"/>
      <c r="C1110" s="161"/>
      <c r="D1110" s="162"/>
      <c r="E1110" s="163"/>
      <c r="F1110" s="164"/>
      <c r="G1110" s="165"/>
      <c r="H1110" s="166"/>
      <c r="I1110" s="167"/>
      <c r="J1110" s="161"/>
      <c r="K1110"/>
      <c r="M1110" s="4"/>
      <c r="W1110" t="str">
        <f t="shared" si="34"/>
        <v/>
      </c>
      <c r="X1110" t="str">
        <f t="shared" si="35"/>
        <v/>
      </c>
    </row>
    <row r="1111" spans="2:24">
      <c r="B1111" s="160"/>
      <c r="C1111" s="161"/>
      <c r="D1111" s="162"/>
      <c r="E1111" s="163"/>
      <c r="F1111" s="164"/>
      <c r="G1111" s="165"/>
      <c r="H1111" s="166"/>
      <c r="I1111" s="167"/>
      <c r="J1111" s="161"/>
      <c r="K1111"/>
      <c r="M1111" s="4"/>
      <c r="W1111" t="str">
        <f t="shared" si="34"/>
        <v/>
      </c>
      <c r="X1111" t="str">
        <f t="shared" si="35"/>
        <v/>
      </c>
    </row>
    <row r="1112" spans="2:24">
      <c r="B1112" s="160"/>
      <c r="C1112" s="161"/>
      <c r="D1112" s="162"/>
      <c r="E1112" s="163"/>
      <c r="F1112" s="164"/>
      <c r="G1112" s="165"/>
      <c r="H1112" s="166"/>
      <c r="I1112" s="167"/>
      <c r="J1112" s="161"/>
      <c r="K1112"/>
      <c r="M1112" s="4"/>
      <c r="W1112" t="str">
        <f t="shared" si="34"/>
        <v/>
      </c>
      <c r="X1112" t="str">
        <f t="shared" si="35"/>
        <v/>
      </c>
    </row>
    <row r="1113" spans="2:24">
      <c r="B1113" s="160"/>
      <c r="C1113" s="161"/>
      <c r="D1113" s="162"/>
      <c r="E1113" s="163"/>
      <c r="F1113" s="164"/>
      <c r="G1113" s="165"/>
      <c r="H1113" s="166"/>
      <c r="I1113" s="167"/>
      <c r="J1113" s="161"/>
      <c r="K1113"/>
      <c r="M1113" s="4"/>
      <c r="W1113" t="str">
        <f t="shared" si="34"/>
        <v/>
      </c>
      <c r="X1113" t="str">
        <f t="shared" si="35"/>
        <v/>
      </c>
    </row>
    <row r="1114" spans="2:24">
      <c r="B1114" s="160"/>
      <c r="C1114" s="161"/>
      <c r="D1114" s="162"/>
      <c r="E1114" s="163"/>
      <c r="F1114" s="164"/>
      <c r="G1114" s="165"/>
      <c r="H1114" s="166"/>
      <c r="I1114" s="167"/>
      <c r="J1114" s="161"/>
      <c r="K1114"/>
      <c r="M1114" s="4"/>
      <c r="W1114" t="str">
        <f t="shared" si="34"/>
        <v/>
      </c>
      <c r="X1114" t="str">
        <f t="shared" si="35"/>
        <v/>
      </c>
    </row>
    <row r="1115" spans="2:24">
      <c r="B1115" s="160"/>
      <c r="C1115" s="161"/>
      <c r="D1115" s="162"/>
      <c r="E1115" s="163"/>
      <c r="F1115" s="164"/>
      <c r="G1115" s="165"/>
      <c r="H1115" s="166"/>
      <c r="I1115" s="167"/>
      <c r="J1115" s="161"/>
      <c r="K1115"/>
      <c r="M1115" s="4"/>
      <c r="W1115" t="str">
        <f t="shared" si="34"/>
        <v/>
      </c>
      <c r="X1115" t="str">
        <f t="shared" si="35"/>
        <v/>
      </c>
    </row>
    <row r="1116" spans="2:24">
      <c r="B1116" s="160"/>
      <c r="C1116" s="161"/>
      <c r="D1116" s="162"/>
      <c r="E1116" s="163"/>
      <c r="F1116" s="164"/>
      <c r="G1116" s="165"/>
      <c r="H1116" s="166"/>
      <c r="I1116" s="167"/>
      <c r="J1116" s="161"/>
      <c r="K1116"/>
      <c r="M1116" s="4"/>
      <c r="W1116" t="str">
        <f t="shared" si="34"/>
        <v/>
      </c>
      <c r="X1116" t="str">
        <f t="shared" si="35"/>
        <v/>
      </c>
    </row>
    <row r="1117" spans="2:24">
      <c r="B1117" s="160"/>
      <c r="C1117" s="161"/>
      <c r="D1117" s="162"/>
      <c r="E1117" s="163"/>
      <c r="F1117" s="164"/>
      <c r="G1117" s="165"/>
      <c r="H1117" s="166"/>
      <c r="I1117" s="167"/>
      <c r="J1117" s="161"/>
      <c r="K1117"/>
      <c r="M1117" s="4"/>
      <c r="W1117" t="str">
        <f t="shared" si="34"/>
        <v/>
      </c>
      <c r="X1117" t="str">
        <f t="shared" si="35"/>
        <v/>
      </c>
    </row>
    <row r="1118" spans="2:24">
      <c r="B1118" s="160"/>
      <c r="C1118" s="161"/>
      <c r="D1118" s="162"/>
      <c r="E1118" s="163"/>
      <c r="F1118" s="164"/>
      <c r="G1118" s="165"/>
      <c r="H1118" s="166"/>
      <c r="I1118" s="167"/>
      <c r="J1118" s="161"/>
      <c r="K1118"/>
      <c r="M1118" s="4"/>
      <c r="W1118" t="str">
        <f t="shared" si="34"/>
        <v/>
      </c>
      <c r="X1118" t="str">
        <f t="shared" si="35"/>
        <v/>
      </c>
    </row>
    <row r="1119" spans="2:24">
      <c r="B1119" s="160"/>
      <c r="C1119" s="161"/>
      <c r="D1119" s="162"/>
      <c r="E1119" s="163"/>
      <c r="F1119" s="164"/>
      <c r="G1119" s="165"/>
      <c r="H1119" s="166"/>
      <c r="I1119" s="167"/>
      <c r="J1119" s="161"/>
      <c r="K1119"/>
      <c r="M1119" s="4"/>
      <c r="W1119" t="str">
        <f t="shared" si="34"/>
        <v/>
      </c>
      <c r="X1119" t="str">
        <f t="shared" si="35"/>
        <v/>
      </c>
    </row>
    <row r="1120" spans="2:24">
      <c r="B1120" s="160"/>
      <c r="C1120" s="161"/>
      <c r="D1120" s="162"/>
      <c r="E1120" s="163"/>
      <c r="F1120" s="164"/>
      <c r="G1120" s="165"/>
      <c r="H1120" s="166"/>
      <c r="I1120" s="167"/>
      <c r="J1120" s="161"/>
      <c r="K1120"/>
      <c r="M1120" s="4"/>
      <c r="W1120" t="str">
        <f t="shared" si="34"/>
        <v/>
      </c>
      <c r="X1120" t="str">
        <f t="shared" si="35"/>
        <v/>
      </c>
    </row>
    <row r="1121" spans="2:24">
      <c r="B1121" s="160"/>
      <c r="C1121" s="161"/>
      <c r="D1121" s="162"/>
      <c r="E1121" s="163"/>
      <c r="F1121" s="164"/>
      <c r="G1121" s="165"/>
      <c r="H1121" s="166"/>
      <c r="I1121" s="167"/>
      <c r="J1121" s="161"/>
      <c r="K1121"/>
      <c r="M1121" s="4"/>
      <c r="W1121" t="str">
        <f t="shared" si="34"/>
        <v/>
      </c>
      <c r="X1121" t="str">
        <f t="shared" si="35"/>
        <v/>
      </c>
    </row>
    <row r="1122" spans="2:24">
      <c r="B1122" s="160"/>
      <c r="C1122" s="161"/>
      <c r="D1122" s="162"/>
      <c r="E1122" s="163"/>
      <c r="F1122" s="164"/>
      <c r="G1122" s="165"/>
      <c r="H1122" s="166"/>
      <c r="I1122" s="167"/>
      <c r="J1122" s="161"/>
      <c r="K1122"/>
      <c r="M1122" s="4"/>
      <c r="W1122" t="str">
        <f t="shared" si="34"/>
        <v/>
      </c>
      <c r="X1122" t="str">
        <f t="shared" si="35"/>
        <v/>
      </c>
    </row>
    <row r="1123" spans="2:24">
      <c r="B1123" s="160"/>
      <c r="C1123" s="161"/>
      <c r="D1123" s="162"/>
      <c r="E1123" s="163"/>
      <c r="F1123" s="164"/>
      <c r="G1123" s="165"/>
      <c r="H1123" s="166"/>
      <c r="I1123" s="167"/>
      <c r="J1123" s="161"/>
      <c r="K1123"/>
      <c r="M1123" s="4"/>
      <c r="W1123" t="str">
        <f t="shared" si="34"/>
        <v/>
      </c>
      <c r="X1123" t="str">
        <f t="shared" si="35"/>
        <v/>
      </c>
    </row>
    <row r="1124" spans="2:24">
      <c r="B1124" s="160"/>
      <c r="C1124" s="161"/>
      <c r="D1124" s="162"/>
      <c r="E1124" s="163"/>
      <c r="F1124" s="164"/>
      <c r="G1124" s="165"/>
      <c r="H1124" s="166"/>
      <c r="I1124" s="167"/>
      <c r="J1124" s="161"/>
      <c r="K1124"/>
      <c r="M1124" s="4"/>
      <c r="W1124" t="str">
        <f t="shared" si="34"/>
        <v/>
      </c>
      <c r="X1124" t="str">
        <f t="shared" si="35"/>
        <v/>
      </c>
    </row>
    <row r="1125" spans="2:24">
      <c r="B1125" s="160"/>
      <c r="C1125" s="161"/>
      <c r="D1125" s="162"/>
      <c r="E1125" s="163"/>
      <c r="F1125" s="164"/>
      <c r="G1125" s="165"/>
      <c r="H1125" s="166"/>
      <c r="I1125" s="167"/>
      <c r="J1125" s="161"/>
      <c r="K1125"/>
      <c r="M1125" s="4"/>
      <c r="W1125" t="str">
        <f t="shared" si="34"/>
        <v/>
      </c>
      <c r="X1125" t="str">
        <f t="shared" si="35"/>
        <v/>
      </c>
    </row>
    <row r="1126" spans="2:24">
      <c r="B1126" s="160"/>
      <c r="C1126" s="161"/>
      <c r="D1126" s="162"/>
      <c r="E1126" s="163"/>
      <c r="F1126" s="164"/>
      <c r="G1126" s="165"/>
      <c r="H1126" s="166"/>
      <c r="I1126" s="167"/>
      <c r="J1126" s="161"/>
      <c r="K1126"/>
      <c r="M1126" s="4"/>
      <c r="W1126" t="str">
        <f t="shared" si="34"/>
        <v/>
      </c>
      <c r="X1126" t="str">
        <f t="shared" si="35"/>
        <v/>
      </c>
    </row>
    <row r="1127" spans="2:24">
      <c r="B1127" s="160"/>
      <c r="C1127" s="161"/>
      <c r="D1127" s="162"/>
      <c r="E1127" s="163"/>
      <c r="F1127" s="164"/>
      <c r="G1127" s="165"/>
      <c r="H1127" s="166"/>
      <c r="I1127" s="167"/>
      <c r="J1127" s="161"/>
      <c r="K1127"/>
      <c r="M1127" s="4"/>
      <c r="W1127" t="str">
        <f t="shared" si="34"/>
        <v/>
      </c>
      <c r="X1127" t="str">
        <f t="shared" si="35"/>
        <v/>
      </c>
    </row>
    <row r="1128" spans="2:24">
      <c r="B1128" s="160"/>
      <c r="C1128" s="161"/>
      <c r="D1128" s="162"/>
      <c r="E1128" s="163"/>
      <c r="F1128" s="164"/>
      <c r="G1128" s="165"/>
      <c r="H1128" s="166"/>
      <c r="I1128" s="167"/>
      <c r="J1128" s="161"/>
      <c r="K1128"/>
      <c r="M1128" s="4"/>
      <c r="W1128" t="str">
        <f t="shared" si="34"/>
        <v/>
      </c>
      <c r="X1128" t="str">
        <f t="shared" si="35"/>
        <v/>
      </c>
    </row>
    <row r="1129" spans="2:24">
      <c r="B1129" s="160"/>
      <c r="C1129" s="161"/>
      <c r="D1129" s="162"/>
      <c r="E1129" s="163"/>
      <c r="F1129" s="164"/>
      <c r="G1129" s="165"/>
      <c r="H1129" s="166"/>
      <c r="I1129" s="167"/>
      <c r="J1129" s="161"/>
      <c r="K1129"/>
      <c r="M1129" s="4"/>
      <c r="W1129" t="str">
        <f t="shared" si="34"/>
        <v/>
      </c>
      <c r="X1129" t="str">
        <f t="shared" si="35"/>
        <v/>
      </c>
    </row>
    <row r="1130" spans="2:24">
      <c r="B1130" s="160"/>
      <c r="C1130" s="161"/>
      <c r="D1130" s="162"/>
      <c r="E1130" s="163"/>
      <c r="F1130" s="164"/>
      <c r="G1130" s="165"/>
      <c r="H1130" s="166"/>
      <c r="I1130" s="167"/>
      <c r="J1130" s="161"/>
      <c r="K1130"/>
      <c r="M1130" s="4"/>
      <c r="W1130" t="str">
        <f t="shared" si="34"/>
        <v/>
      </c>
      <c r="X1130" t="str">
        <f t="shared" si="35"/>
        <v/>
      </c>
    </row>
    <row r="1131" spans="2:24">
      <c r="B1131" s="160"/>
      <c r="C1131" s="161"/>
      <c r="D1131" s="162"/>
      <c r="E1131" s="163"/>
      <c r="F1131" s="164"/>
      <c r="G1131" s="165"/>
      <c r="H1131" s="166"/>
      <c r="I1131" s="167"/>
      <c r="J1131" s="161"/>
      <c r="K1131"/>
      <c r="M1131" s="4"/>
      <c r="W1131" t="str">
        <f t="shared" si="34"/>
        <v/>
      </c>
      <c r="X1131" t="str">
        <f t="shared" si="35"/>
        <v/>
      </c>
    </row>
    <row r="1132" spans="2:24">
      <c r="B1132" s="160"/>
      <c r="C1132" s="161"/>
      <c r="D1132" s="162"/>
      <c r="E1132" s="163"/>
      <c r="F1132" s="164"/>
      <c r="G1132" s="165"/>
      <c r="H1132" s="166"/>
      <c r="I1132" s="167"/>
      <c r="J1132" s="161"/>
      <c r="K1132"/>
      <c r="M1132" s="4"/>
      <c r="W1132" t="str">
        <f t="shared" si="34"/>
        <v/>
      </c>
      <c r="X1132" t="str">
        <f t="shared" si="35"/>
        <v/>
      </c>
    </row>
    <row r="1133" spans="2:24">
      <c r="B1133" s="160"/>
      <c r="C1133" s="161"/>
      <c r="D1133" s="162"/>
      <c r="E1133" s="163"/>
      <c r="F1133" s="164"/>
      <c r="G1133" s="165"/>
      <c r="H1133" s="166"/>
      <c r="I1133" s="167"/>
      <c r="J1133" s="161"/>
      <c r="K1133"/>
      <c r="M1133" s="4"/>
      <c r="W1133" t="str">
        <f t="shared" si="34"/>
        <v/>
      </c>
      <c r="X1133" t="str">
        <f t="shared" si="35"/>
        <v/>
      </c>
    </row>
    <row r="1134" spans="2:24">
      <c r="B1134" s="160"/>
      <c r="C1134" s="161"/>
      <c r="D1134" s="162"/>
      <c r="E1134" s="163"/>
      <c r="F1134" s="164"/>
      <c r="G1134" s="165"/>
      <c r="H1134" s="166"/>
      <c r="I1134" s="167"/>
      <c r="J1134" s="161"/>
      <c r="K1134"/>
      <c r="M1134" s="4"/>
      <c r="W1134" t="str">
        <f t="shared" si="34"/>
        <v/>
      </c>
      <c r="X1134" t="str">
        <f t="shared" si="35"/>
        <v/>
      </c>
    </row>
    <row r="1135" spans="2:24">
      <c r="B1135" s="160"/>
      <c r="C1135" s="161"/>
      <c r="D1135" s="162"/>
      <c r="E1135" s="163"/>
      <c r="F1135" s="164"/>
      <c r="G1135" s="165"/>
      <c r="H1135" s="166"/>
      <c r="I1135" s="167"/>
      <c r="J1135" s="161"/>
      <c r="K1135"/>
      <c r="M1135" s="4"/>
      <c r="W1135" t="str">
        <f t="shared" si="34"/>
        <v/>
      </c>
      <c r="X1135" t="str">
        <f t="shared" si="35"/>
        <v/>
      </c>
    </row>
    <row r="1136" spans="2:24">
      <c r="B1136" s="160"/>
      <c r="C1136" s="161"/>
      <c r="D1136" s="162"/>
      <c r="E1136" s="163"/>
      <c r="F1136" s="164"/>
      <c r="G1136" s="165"/>
      <c r="H1136" s="166"/>
      <c r="I1136" s="167"/>
      <c r="J1136" s="161"/>
      <c r="K1136"/>
      <c r="M1136" s="4"/>
      <c r="W1136" t="str">
        <f t="shared" si="34"/>
        <v/>
      </c>
      <c r="X1136" t="str">
        <f t="shared" si="35"/>
        <v/>
      </c>
    </row>
    <row r="1137" spans="2:24">
      <c r="B1137" s="160"/>
      <c r="C1137" s="161"/>
      <c r="D1137" s="162"/>
      <c r="E1137" s="163"/>
      <c r="F1137" s="164"/>
      <c r="G1137" s="165"/>
      <c r="H1137" s="166"/>
      <c r="I1137" s="167"/>
      <c r="J1137" s="161"/>
      <c r="K1137"/>
      <c r="M1137" s="4"/>
      <c r="W1137" t="str">
        <f t="shared" si="34"/>
        <v/>
      </c>
      <c r="X1137" t="str">
        <f t="shared" si="35"/>
        <v/>
      </c>
    </row>
    <row r="1138" spans="2:24">
      <c r="B1138" s="160"/>
      <c r="C1138" s="161"/>
      <c r="D1138" s="162"/>
      <c r="E1138" s="163"/>
      <c r="F1138" s="164"/>
      <c r="G1138" s="165"/>
      <c r="H1138" s="166"/>
      <c r="I1138" s="167"/>
      <c r="J1138" s="161"/>
      <c r="K1138"/>
      <c r="M1138" s="4"/>
      <c r="W1138" t="str">
        <f t="shared" si="34"/>
        <v/>
      </c>
      <c r="X1138" t="str">
        <f t="shared" si="35"/>
        <v/>
      </c>
    </row>
    <row r="1139" spans="2:24">
      <c r="B1139" s="160"/>
      <c r="C1139" s="161"/>
      <c r="D1139" s="162"/>
      <c r="E1139" s="163"/>
      <c r="F1139" s="164"/>
      <c r="G1139" s="165"/>
      <c r="H1139" s="166"/>
      <c r="I1139" s="167"/>
      <c r="J1139" s="161"/>
      <c r="K1139"/>
      <c r="M1139" s="4"/>
      <c r="W1139" t="str">
        <f t="shared" si="34"/>
        <v/>
      </c>
      <c r="X1139" t="str">
        <f t="shared" si="35"/>
        <v/>
      </c>
    </row>
    <row r="1140" spans="2:24">
      <c r="B1140" s="160"/>
      <c r="C1140" s="161"/>
      <c r="D1140" s="162"/>
      <c r="E1140" s="163"/>
      <c r="F1140" s="164"/>
      <c r="G1140" s="165"/>
      <c r="H1140" s="166"/>
      <c r="I1140" s="167"/>
      <c r="J1140" s="161"/>
      <c r="K1140"/>
      <c r="M1140" s="4"/>
      <c r="W1140" t="str">
        <f t="shared" si="34"/>
        <v/>
      </c>
      <c r="X1140" t="str">
        <f t="shared" si="35"/>
        <v/>
      </c>
    </row>
    <row r="1141" spans="2:24">
      <c r="B1141" s="160"/>
      <c r="C1141" s="161"/>
      <c r="D1141" s="162"/>
      <c r="E1141" s="163"/>
      <c r="F1141" s="164"/>
      <c r="G1141" s="165"/>
      <c r="H1141" s="166"/>
      <c r="I1141" s="167"/>
      <c r="J1141" s="161"/>
      <c r="K1141"/>
      <c r="M1141" s="4"/>
      <c r="W1141" t="str">
        <f t="shared" si="34"/>
        <v/>
      </c>
      <c r="X1141" t="str">
        <f t="shared" si="35"/>
        <v/>
      </c>
    </row>
    <row r="1142" spans="2:24">
      <c r="B1142" s="160"/>
      <c r="C1142" s="161"/>
      <c r="D1142" s="162"/>
      <c r="E1142" s="163"/>
      <c r="F1142" s="164"/>
      <c r="G1142" s="165"/>
      <c r="H1142" s="166"/>
      <c r="I1142" s="167"/>
      <c r="J1142" s="161"/>
      <c r="K1142"/>
      <c r="M1142" s="4"/>
      <c r="W1142" t="str">
        <f t="shared" si="34"/>
        <v/>
      </c>
      <c r="X1142" t="str">
        <f t="shared" si="35"/>
        <v/>
      </c>
    </row>
    <row r="1143" spans="2:24">
      <c r="B1143" s="160"/>
      <c r="C1143" s="161"/>
      <c r="D1143" s="162"/>
      <c r="E1143" s="163"/>
      <c r="F1143" s="164"/>
      <c r="G1143" s="165"/>
      <c r="H1143" s="166"/>
      <c r="I1143" s="167"/>
      <c r="J1143" s="161"/>
      <c r="K1143"/>
      <c r="M1143" s="4"/>
      <c r="W1143" t="str">
        <f t="shared" si="34"/>
        <v/>
      </c>
      <c r="X1143" t="str">
        <f t="shared" si="35"/>
        <v/>
      </c>
    </row>
    <row r="1144" spans="2:24">
      <c r="B1144" s="160"/>
      <c r="C1144" s="161"/>
      <c r="D1144" s="162"/>
      <c r="E1144" s="163"/>
      <c r="F1144" s="164"/>
      <c r="G1144" s="165"/>
      <c r="H1144" s="166"/>
      <c r="I1144" s="167"/>
      <c r="J1144" s="161"/>
      <c r="K1144"/>
      <c r="M1144" s="4"/>
      <c r="W1144" t="str">
        <f t="shared" si="34"/>
        <v/>
      </c>
      <c r="X1144" t="str">
        <f t="shared" si="35"/>
        <v/>
      </c>
    </row>
    <row r="1145" spans="2:24">
      <c r="B1145" s="160"/>
      <c r="C1145" s="161"/>
      <c r="D1145" s="162"/>
      <c r="E1145" s="163"/>
      <c r="F1145" s="164"/>
      <c r="G1145" s="165"/>
      <c r="H1145" s="166"/>
      <c r="I1145" s="167"/>
      <c r="J1145" s="161"/>
      <c r="K1145"/>
      <c r="M1145" s="4"/>
      <c r="W1145" t="str">
        <f t="shared" si="34"/>
        <v/>
      </c>
      <c r="X1145" t="str">
        <f t="shared" si="35"/>
        <v/>
      </c>
    </row>
    <row r="1146" spans="2:24">
      <c r="B1146" s="160"/>
      <c r="C1146" s="161"/>
      <c r="D1146" s="162"/>
      <c r="E1146" s="163"/>
      <c r="F1146" s="164"/>
      <c r="G1146" s="165"/>
      <c r="H1146" s="166"/>
      <c r="I1146" s="167"/>
      <c r="J1146" s="161"/>
      <c r="K1146"/>
      <c r="M1146" s="4"/>
      <c r="W1146" t="str">
        <f t="shared" si="34"/>
        <v/>
      </c>
      <c r="X1146" t="str">
        <f t="shared" si="35"/>
        <v/>
      </c>
    </row>
    <row r="1147" spans="2:24">
      <c r="B1147" s="160"/>
      <c r="C1147" s="161"/>
      <c r="D1147" s="162"/>
      <c r="E1147" s="163"/>
      <c r="F1147" s="164"/>
      <c r="G1147" s="165"/>
      <c r="H1147" s="166"/>
      <c r="I1147" s="167"/>
      <c r="J1147" s="161"/>
      <c r="K1147"/>
      <c r="M1147" s="4"/>
      <c r="W1147" t="str">
        <f t="shared" si="34"/>
        <v/>
      </c>
      <c r="X1147" t="str">
        <f t="shared" si="35"/>
        <v/>
      </c>
    </row>
    <row r="1148" spans="2:24">
      <c r="B1148" s="160"/>
      <c r="C1148" s="161"/>
      <c r="D1148" s="162"/>
      <c r="E1148" s="163"/>
      <c r="F1148" s="164"/>
      <c r="G1148" s="165"/>
      <c r="H1148" s="166"/>
      <c r="I1148" s="167"/>
      <c r="J1148" s="161"/>
      <c r="K1148"/>
      <c r="M1148" s="4"/>
      <c r="W1148" t="str">
        <f t="shared" si="34"/>
        <v/>
      </c>
      <c r="X1148" t="str">
        <f t="shared" si="35"/>
        <v/>
      </c>
    </row>
    <row r="1149" spans="2:24">
      <c r="B1149" s="160"/>
      <c r="C1149" s="161"/>
      <c r="D1149" s="162"/>
      <c r="E1149" s="163"/>
      <c r="F1149" s="164"/>
      <c r="G1149" s="165"/>
      <c r="H1149" s="166"/>
      <c r="I1149" s="167"/>
      <c r="J1149" s="161"/>
      <c r="K1149"/>
      <c r="M1149" s="4"/>
      <c r="W1149" t="str">
        <f t="shared" si="34"/>
        <v/>
      </c>
      <c r="X1149" t="str">
        <f t="shared" si="35"/>
        <v/>
      </c>
    </row>
    <row r="1150" spans="2:24">
      <c r="B1150" s="160"/>
      <c r="C1150" s="161"/>
      <c r="D1150" s="162"/>
      <c r="E1150" s="163"/>
      <c r="F1150" s="164"/>
      <c r="G1150" s="165"/>
      <c r="H1150" s="166"/>
      <c r="I1150" s="167"/>
      <c r="J1150" s="161"/>
      <c r="K1150"/>
      <c r="M1150" s="4"/>
      <c r="W1150" t="str">
        <f t="shared" si="34"/>
        <v/>
      </c>
      <c r="X1150" t="str">
        <f t="shared" si="35"/>
        <v/>
      </c>
    </row>
    <row r="1151" spans="2:24">
      <c r="B1151" s="160"/>
      <c r="C1151" s="161"/>
      <c r="D1151" s="162"/>
      <c r="E1151" s="163"/>
      <c r="F1151" s="164"/>
      <c r="G1151" s="165"/>
      <c r="H1151" s="166"/>
      <c r="I1151" s="167"/>
      <c r="J1151" s="161"/>
      <c r="K1151"/>
      <c r="M1151" s="4"/>
      <c r="W1151" t="str">
        <f t="shared" si="34"/>
        <v/>
      </c>
      <c r="X1151" t="str">
        <f t="shared" si="35"/>
        <v/>
      </c>
    </row>
    <row r="1152" spans="2:24">
      <c r="B1152" s="160"/>
      <c r="C1152" s="161"/>
      <c r="D1152" s="162"/>
      <c r="E1152" s="163"/>
      <c r="F1152" s="164"/>
      <c r="G1152" s="165"/>
      <c r="H1152" s="166"/>
      <c r="I1152" s="167"/>
      <c r="J1152" s="161"/>
      <c r="K1152"/>
      <c r="M1152" s="4"/>
      <c r="W1152" t="str">
        <f t="shared" si="34"/>
        <v/>
      </c>
      <c r="X1152" t="str">
        <f t="shared" si="35"/>
        <v/>
      </c>
    </row>
    <row r="1153" spans="2:24">
      <c r="B1153" s="160"/>
      <c r="C1153" s="161"/>
      <c r="D1153" s="162"/>
      <c r="E1153" s="163"/>
      <c r="F1153" s="164"/>
      <c r="G1153" s="165"/>
      <c r="H1153" s="166"/>
      <c r="I1153" s="167"/>
      <c r="J1153" s="161"/>
      <c r="K1153"/>
      <c r="M1153" s="4"/>
      <c r="W1153" t="str">
        <f t="shared" si="34"/>
        <v/>
      </c>
      <c r="X1153" t="str">
        <f t="shared" si="35"/>
        <v/>
      </c>
    </row>
    <row r="1154" spans="2:24">
      <c r="B1154" s="160"/>
      <c r="C1154" s="161"/>
      <c r="D1154" s="162"/>
      <c r="E1154" s="163"/>
      <c r="F1154" s="164"/>
      <c r="G1154" s="165"/>
      <c r="H1154" s="166"/>
      <c r="I1154" s="167"/>
      <c r="J1154" s="161"/>
      <c r="K1154"/>
      <c r="M1154" s="4"/>
      <c r="W1154" t="str">
        <f t="shared" si="34"/>
        <v/>
      </c>
      <c r="X1154" t="str">
        <f t="shared" si="35"/>
        <v/>
      </c>
    </row>
    <row r="1155" spans="2:24">
      <c r="B1155" s="160"/>
      <c r="C1155" s="161"/>
      <c r="D1155" s="162"/>
      <c r="E1155" s="163"/>
      <c r="F1155" s="164"/>
      <c r="G1155" s="165"/>
      <c r="H1155" s="166"/>
      <c r="I1155" s="167"/>
      <c r="J1155" s="161"/>
      <c r="K1155"/>
      <c r="M1155" s="4"/>
      <c r="W1155" t="str">
        <f t="shared" si="34"/>
        <v/>
      </c>
      <c r="X1155" t="str">
        <f t="shared" si="35"/>
        <v/>
      </c>
    </row>
    <row r="1156" spans="2:24">
      <c r="B1156" s="160"/>
      <c r="C1156" s="161"/>
      <c r="D1156" s="162"/>
      <c r="E1156" s="163"/>
      <c r="F1156" s="164"/>
      <c r="G1156" s="165"/>
      <c r="H1156" s="166"/>
      <c r="I1156" s="167"/>
      <c r="J1156" s="161"/>
      <c r="K1156"/>
      <c r="M1156" s="4"/>
      <c r="W1156" t="str">
        <f t="shared" si="34"/>
        <v/>
      </c>
      <c r="X1156" t="str">
        <f t="shared" si="35"/>
        <v/>
      </c>
    </row>
    <row r="1157" spans="2:24">
      <c r="B1157" s="160"/>
      <c r="C1157" s="161"/>
      <c r="D1157" s="162"/>
      <c r="E1157" s="163"/>
      <c r="F1157" s="164"/>
      <c r="G1157" s="165"/>
      <c r="H1157" s="166"/>
      <c r="I1157" s="167"/>
      <c r="J1157" s="161"/>
      <c r="K1157"/>
      <c r="M1157" s="4"/>
      <c r="W1157" t="str">
        <f t="shared" si="34"/>
        <v/>
      </c>
      <c r="X1157" t="str">
        <f t="shared" si="35"/>
        <v/>
      </c>
    </row>
    <row r="1158" spans="2:24">
      <c r="B1158" s="160"/>
      <c r="C1158" s="161"/>
      <c r="D1158" s="162"/>
      <c r="E1158" s="163"/>
      <c r="F1158" s="164"/>
      <c r="G1158" s="165"/>
      <c r="H1158" s="166"/>
      <c r="I1158" s="167"/>
      <c r="J1158" s="161"/>
      <c r="K1158"/>
      <c r="M1158" s="4"/>
      <c r="W1158" t="str">
        <f t="shared" si="34"/>
        <v/>
      </c>
      <c r="X1158" t="str">
        <f t="shared" si="35"/>
        <v/>
      </c>
    </row>
    <row r="1159" spans="2:24">
      <c r="B1159" s="160"/>
      <c r="C1159" s="161"/>
      <c r="D1159" s="162"/>
      <c r="E1159" s="163"/>
      <c r="F1159" s="164"/>
      <c r="G1159" s="165"/>
      <c r="H1159" s="166"/>
      <c r="I1159" s="167"/>
      <c r="J1159" s="161"/>
      <c r="K1159"/>
      <c r="M1159" s="4"/>
      <c r="W1159" t="str">
        <f t="shared" si="34"/>
        <v/>
      </c>
      <c r="X1159" t="str">
        <f t="shared" si="35"/>
        <v/>
      </c>
    </row>
    <row r="1160" spans="2:24">
      <c r="B1160" s="160"/>
      <c r="C1160" s="161"/>
      <c r="D1160" s="162"/>
      <c r="E1160" s="163"/>
      <c r="F1160" s="164"/>
      <c r="G1160" s="165"/>
      <c r="H1160" s="166"/>
      <c r="I1160" s="167"/>
      <c r="J1160" s="161"/>
      <c r="K1160"/>
      <c r="M1160" s="4"/>
      <c r="W1160" t="str">
        <f t="shared" ref="W1160:W1223" si="36">IF(E1160=0,"",IF(E1160&gt;F1160,E1160-F1160,""))</f>
        <v/>
      </c>
      <c r="X1160" t="str">
        <f t="shared" ref="X1160:X1223" si="37">IF(G1160=0,"",IF(G1160&gt;H1160,G1160-H1160,""))</f>
        <v/>
      </c>
    </row>
    <row r="1161" spans="2:24">
      <c r="B1161" s="160"/>
      <c r="C1161" s="161"/>
      <c r="D1161" s="162"/>
      <c r="E1161" s="163"/>
      <c r="F1161" s="164"/>
      <c r="G1161" s="165"/>
      <c r="H1161" s="166"/>
      <c r="I1161" s="167"/>
      <c r="J1161" s="161"/>
      <c r="K1161"/>
      <c r="M1161" s="4"/>
      <c r="W1161" t="str">
        <f t="shared" si="36"/>
        <v/>
      </c>
      <c r="X1161" t="str">
        <f t="shared" si="37"/>
        <v/>
      </c>
    </row>
    <row r="1162" spans="2:24">
      <c r="B1162" s="160"/>
      <c r="C1162" s="161"/>
      <c r="D1162" s="162"/>
      <c r="E1162" s="163"/>
      <c r="F1162" s="164"/>
      <c r="G1162" s="165"/>
      <c r="H1162" s="166"/>
      <c r="I1162" s="167"/>
      <c r="J1162" s="161"/>
      <c r="K1162"/>
      <c r="M1162" s="4"/>
      <c r="W1162" t="str">
        <f t="shared" si="36"/>
        <v/>
      </c>
      <c r="X1162" t="str">
        <f t="shared" si="37"/>
        <v/>
      </c>
    </row>
    <row r="1163" spans="2:24">
      <c r="B1163" s="160"/>
      <c r="C1163" s="161"/>
      <c r="D1163" s="162"/>
      <c r="E1163" s="163"/>
      <c r="F1163" s="164"/>
      <c r="G1163" s="165"/>
      <c r="H1163" s="166"/>
      <c r="I1163" s="167"/>
      <c r="J1163" s="161"/>
      <c r="K1163"/>
      <c r="M1163" s="4"/>
      <c r="W1163" t="str">
        <f t="shared" si="36"/>
        <v/>
      </c>
      <c r="X1163" t="str">
        <f t="shared" si="37"/>
        <v/>
      </c>
    </row>
    <row r="1164" spans="2:24">
      <c r="B1164" s="160"/>
      <c r="C1164" s="161"/>
      <c r="D1164" s="162"/>
      <c r="E1164" s="163"/>
      <c r="F1164" s="164"/>
      <c r="G1164" s="165"/>
      <c r="H1164" s="166"/>
      <c r="I1164" s="167"/>
      <c r="J1164" s="161"/>
      <c r="K1164"/>
      <c r="M1164" s="4"/>
      <c r="W1164" t="str">
        <f t="shared" si="36"/>
        <v/>
      </c>
      <c r="X1164" t="str">
        <f t="shared" si="37"/>
        <v/>
      </c>
    </row>
    <row r="1165" spans="2:24">
      <c r="B1165" s="160"/>
      <c r="C1165" s="161"/>
      <c r="D1165" s="162"/>
      <c r="E1165" s="163"/>
      <c r="F1165" s="164"/>
      <c r="G1165" s="165"/>
      <c r="H1165" s="166"/>
      <c r="I1165" s="167"/>
      <c r="J1165" s="161"/>
      <c r="K1165"/>
      <c r="M1165" s="4"/>
      <c r="W1165" t="str">
        <f t="shared" si="36"/>
        <v/>
      </c>
      <c r="X1165" t="str">
        <f t="shared" si="37"/>
        <v/>
      </c>
    </row>
    <row r="1166" spans="2:24">
      <c r="B1166" s="160"/>
      <c r="C1166" s="161"/>
      <c r="D1166" s="162"/>
      <c r="E1166" s="163"/>
      <c r="F1166" s="164"/>
      <c r="G1166" s="165"/>
      <c r="H1166" s="166"/>
      <c r="I1166" s="167"/>
      <c r="J1166" s="161"/>
      <c r="K1166"/>
      <c r="M1166" s="4"/>
      <c r="W1166" t="str">
        <f t="shared" si="36"/>
        <v/>
      </c>
      <c r="X1166" t="str">
        <f t="shared" si="37"/>
        <v/>
      </c>
    </row>
    <row r="1167" spans="2:24">
      <c r="B1167" s="160"/>
      <c r="C1167" s="161"/>
      <c r="D1167" s="162"/>
      <c r="E1167" s="163"/>
      <c r="F1167" s="164"/>
      <c r="G1167" s="165"/>
      <c r="H1167" s="166"/>
      <c r="I1167" s="167"/>
      <c r="J1167" s="161"/>
      <c r="K1167"/>
      <c r="M1167" s="4"/>
      <c r="W1167" t="str">
        <f t="shared" si="36"/>
        <v/>
      </c>
      <c r="X1167" t="str">
        <f t="shared" si="37"/>
        <v/>
      </c>
    </row>
    <row r="1168" spans="2:24">
      <c r="B1168" s="160"/>
      <c r="C1168" s="161"/>
      <c r="D1168" s="162"/>
      <c r="E1168" s="163"/>
      <c r="F1168" s="164"/>
      <c r="G1168" s="165"/>
      <c r="H1168" s="166"/>
      <c r="I1168" s="167"/>
      <c r="J1168" s="161"/>
      <c r="K1168"/>
      <c r="M1168" s="4"/>
      <c r="W1168" t="str">
        <f t="shared" si="36"/>
        <v/>
      </c>
      <c r="X1168" t="str">
        <f t="shared" si="37"/>
        <v/>
      </c>
    </row>
    <row r="1169" spans="2:24">
      <c r="B1169" s="160"/>
      <c r="C1169" s="161"/>
      <c r="D1169" s="162"/>
      <c r="E1169" s="163"/>
      <c r="F1169" s="164"/>
      <c r="G1169" s="165"/>
      <c r="H1169" s="166"/>
      <c r="I1169" s="167"/>
      <c r="J1169" s="161"/>
      <c r="K1169"/>
      <c r="M1169" s="4"/>
      <c r="W1169" t="str">
        <f t="shared" si="36"/>
        <v/>
      </c>
      <c r="X1169" t="str">
        <f t="shared" si="37"/>
        <v/>
      </c>
    </row>
    <row r="1170" spans="2:24">
      <c r="B1170" s="160"/>
      <c r="C1170" s="161"/>
      <c r="D1170" s="162"/>
      <c r="E1170" s="163"/>
      <c r="F1170" s="164"/>
      <c r="G1170" s="165"/>
      <c r="H1170" s="166"/>
      <c r="I1170" s="167"/>
      <c r="J1170" s="161"/>
      <c r="K1170"/>
      <c r="M1170" s="4"/>
      <c r="W1170" t="str">
        <f t="shared" si="36"/>
        <v/>
      </c>
      <c r="X1170" t="str">
        <f t="shared" si="37"/>
        <v/>
      </c>
    </row>
    <row r="1171" spans="2:24">
      <c r="B1171" s="160"/>
      <c r="C1171" s="161"/>
      <c r="D1171" s="162"/>
      <c r="E1171" s="163"/>
      <c r="F1171" s="164"/>
      <c r="G1171" s="165"/>
      <c r="H1171" s="166"/>
      <c r="I1171" s="167"/>
      <c r="J1171" s="161"/>
      <c r="K1171"/>
      <c r="M1171" s="4"/>
      <c r="W1171" t="str">
        <f t="shared" si="36"/>
        <v/>
      </c>
      <c r="X1171" t="str">
        <f t="shared" si="37"/>
        <v/>
      </c>
    </row>
    <row r="1172" spans="2:24">
      <c r="B1172" s="160"/>
      <c r="C1172" s="161"/>
      <c r="D1172" s="162"/>
      <c r="E1172" s="163"/>
      <c r="F1172" s="164"/>
      <c r="G1172" s="165"/>
      <c r="H1172" s="166"/>
      <c r="I1172" s="167"/>
      <c r="J1172" s="161"/>
      <c r="K1172"/>
      <c r="M1172" s="4"/>
      <c r="W1172" t="str">
        <f t="shared" si="36"/>
        <v/>
      </c>
      <c r="X1172" t="str">
        <f t="shared" si="37"/>
        <v/>
      </c>
    </row>
    <row r="1173" spans="2:24">
      <c r="B1173" s="160"/>
      <c r="C1173" s="161"/>
      <c r="D1173" s="162"/>
      <c r="E1173" s="163"/>
      <c r="F1173" s="164"/>
      <c r="G1173" s="165"/>
      <c r="H1173" s="166"/>
      <c r="I1173" s="167"/>
      <c r="J1173" s="161"/>
      <c r="K1173"/>
      <c r="M1173" s="4"/>
      <c r="W1173" t="str">
        <f t="shared" si="36"/>
        <v/>
      </c>
      <c r="X1173" t="str">
        <f t="shared" si="37"/>
        <v/>
      </c>
    </row>
    <row r="1174" spans="2:24">
      <c r="B1174" s="160"/>
      <c r="C1174" s="161"/>
      <c r="D1174" s="162"/>
      <c r="E1174" s="163"/>
      <c r="F1174" s="164"/>
      <c r="G1174" s="165"/>
      <c r="H1174" s="166"/>
      <c r="I1174" s="167"/>
      <c r="J1174" s="161"/>
      <c r="K1174"/>
      <c r="M1174" s="4"/>
      <c r="W1174" t="str">
        <f t="shared" si="36"/>
        <v/>
      </c>
      <c r="X1174" t="str">
        <f t="shared" si="37"/>
        <v/>
      </c>
    </row>
    <row r="1175" spans="2:24">
      <c r="B1175" s="160"/>
      <c r="C1175" s="161"/>
      <c r="D1175" s="162"/>
      <c r="E1175" s="163"/>
      <c r="F1175" s="164"/>
      <c r="G1175" s="165"/>
      <c r="H1175" s="166"/>
      <c r="I1175" s="167"/>
      <c r="J1175" s="161"/>
      <c r="K1175"/>
      <c r="M1175" s="4"/>
      <c r="W1175" t="str">
        <f t="shared" si="36"/>
        <v/>
      </c>
      <c r="X1175" t="str">
        <f t="shared" si="37"/>
        <v/>
      </c>
    </row>
    <row r="1176" spans="2:24">
      <c r="B1176" s="160"/>
      <c r="C1176" s="161"/>
      <c r="D1176" s="162"/>
      <c r="E1176" s="163"/>
      <c r="F1176" s="164"/>
      <c r="G1176" s="165"/>
      <c r="H1176" s="166"/>
      <c r="I1176" s="167"/>
      <c r="J1176" s="161"/>
      <c r="K1176"/>
      <c r="M1176" s="4"/>
      <c r="W1176" t="str">
        <f t="shared" si="36"/>
        <v/>
      </c>
      <c r="X1176" t="str">
        <f t="shared" si="37"/>
        <v/>
      </c>
    </row>
    <row r="1177" spans="2:24">
      <c r="B1177" s="160"/>
      <c r="C1177" s="161"/>
      <c r="D1177" s="162"/>
      <c r="E1177" s="163"/>
      <c r="F1177" s="164"/>
      <c r="G1177" s="165"/>
      <c r="H1177" s="166"/>
      <c r="I1177" s="167"/>
      <c r="J1177" s="161"/>
      <c r="K1177"/>
      <c r="M1177" s="4"/>
      <c r="W1177" t="str">
        <f t="shared" si="36"/>
        <v/>
      </c>
      <c r="X1177" t="str">
        <f t="shared" si="37"/>
        <v/>
      </c>
    </row>
    <row r="1178" spans="2:24">
      <c r="B1178" s="160"/>
      <c r="C1178" s="161"/>
      <c r="D1178" s="162"/>
      <c r="E1178" s="163"/>
      <c r="F1178" s="164"/>
      <c r="G1178" s="165"/>
      <c r="H1178" s="166"/>
      <c r="I1178" s="167"/>
      <c r="J1178" s="161"/>
      <c r="K1178"/>
      <c r="M1178" s="4"/>
      <c r="W1178" t="str">
        <f t="shared" si="36"/>
        <v/>
      </c>
      <c r="X1178" t="str">
        <f t="shared" si="37"/>
        <v/>
      </c>
    </row>
    <row r="1179" spans="2:24">
      <c r="B1179" s="160"/>
      <c r="C1179" s="161"/>
      <c r="D1179" s="162"/>
      <c r="E1179" s="163"/>
      <c r="F1179" s="164"/>
      <c r="G1179" s="165"/>
      <c r="H1179" s="166"/>
      <c r="I1179" s="167"/>
      <c r="J1179" s="161"/>
      <c r="K1179"/>
      <c r="M1179" s="4"/>
      <c r="W1179" t="str">
        <f t="shared" si="36"/>
        <v/>
      </c>
      <c r="X1179" t="str">
        <f t="shared" si="37"/>
        <v/>
      </c>
    </row>
    <row r="1180" spans="2:24">
      <c r="B1180" s="160"/>
      <c r="C1180" s="161"/>
      <c r="D1180" s="162"/>
      <c r="E1180" s="163"/>
      <c r="F1180" s="164"/>
      <c r="G1180" s="165"/>
      <c r="H1180" s="166"/>
      <c r="I1180" s="167"/>
      <c r="J1180" s="161"/>
      <c r="K1180"/>
      <c r="M1180" s="4"/>
      <c r="W1180" t="str">
        <f t="shared" si="36"/>
        <v/>
      </c>
      <c r="X1180" t="str">
        <f t="shared" si="37"/>
        <v/>
      </c>
    </row>
    <row r="1181" spans="2:24">
      <c r="B1181" s="160"/>
      <c r="C1181" s="161"/>
      <c r="D1181" s="162"/>
      <c r="E1181" s="163"/>
      <c r="F1181" s="164"/>
      <c r="G1181" s="165"/>
      <c r="H1181" s="166"/>
      <c r="I1181" s="167"/>
      <c r="J1181" s="161"/>
      <c r="K1181"/>
      <c r="M1181" s="4"/>
      <c r="W1181" t="str">
        <f t="shared" si="36"/>
        <v/>
      </c>
      <c r="X1181" t="str">
        <f t="shared" si="37"/>
        <v/>
      </c>
    </row>
    <row r="1182" spans="2:24">
      <c r="B1182" s="160"/>
      <c r="C1182" s="161"/>
      <c r="D1182" s="162"/>
      <c r="E1182" s="163"/>
      <c r="F1182" s="164"/>
      <c r="G1182" s="165"/>
      <c r="H1182" s="166"/>
      <c r="I1182" s="167"/>
      <c r="J1182" s="161"/>
      <c r="K1182"/>
      <c r="M1182" s="4"/>
      <c r="W1182" t="str">
        <f t="shared" si="36"/>
        <v/>
      </c>
      <c r="X1182" t="str">
        <f t="shared" si="37"/>
        <v/>
      </c>
    </row>
    <row r="1183" spans="2:24">
      <c r="B1183" s="160"/>
      <c r="C1183" s="161"/>
      <c r="D1183" s="162"/>
      <c r="E1183" s="163"/>
      <c r="F1183" s="164"/>
      <c r="G1183" s="165"/>
      <c r="H1183" s="166"/>
      <c r="I1183" s="167"/>
      <c r="J1183" s="161"/>
      <c r="K1183"/>
      <c r="M1183" s="4"/>
      <c r="W1183" t="str">
        <f t="shared" si="36"/>
        <v/>
      </c>
      <c r="X1183" t="str">
        <f t="shared" si="37"/>
        <v/>
      </c>
    </row>
    <row r="1184" spans="2:24">
      <c r="B1184" s="160"/>
      <c r="C1184" s="161"/>
      <c r="D1184" s="162"/>
      <c r="E1184" s="163"/>
      <c r="F1184" s="164"/>
      <c r="G1184" s="165"/>
      <c r="H1184" s="166"/>
      <c r="I1184" s="167"/>
      <c r="J1184" s="161"/>
      <c r="K1184"/>
      <c r="M1184" s="4"/>
      <c r="W1184" t="str">
        <f t="shared" si="36"/>
        <v/>
      </c>
      <c r="X1184" t="str">
        <f t="shared" si="37"/>
        <v/>
      </c>
    </row>
    <row r="1185" spans="2:24">
      <c r="B1185" s="160"/>
      <c r="C1185" s="161"/>
      <c r="D1185" s="162"/>
      <c r="E1185" s="163"/>
      <c r="F1185" s="164"/>
      <c r="G1185" s="165"/>
      <c r="H1185" s="166"/>
      <c r="I1185" s="167"/>
      <c r="J1185" s="161"/>
      <c r="K1185"/>
      <c r="M1185" s="4"/>
      <c r="W1185" t="str">
        <f t="shared" si="36"/>
        <v/>
      </c>
      <c r="X1185" t="str">
        <f t="shared" si="37"/>
        <v/>
      </c>
    </row>
    <row r="1186" spans="2:24">
      <c r="B1186" s="160"/>
      <c r="C1186" s="161"/>
      <c r="D1186" s="162"/>
      <c r="E1186" s="163"/>
      <c r="F1186" s="164"/>
      <c r="G1186" s="165"/>
      <c r="H1186" s="166"/>
      <c r="I1186" s="167"/>
      <c r="J1186" s="161"/>
      <c r="K1186"/>
      <c r="M1186" s="4"/>
      <c r="W1186" t="str">
        <f t="shared" si="36"/>
        <v/>
      </c>
      <c r="X1186" t="str">
        <f t="shared" si="37"/>
        <v/>
      </c>
    </row>
    <row r="1187" spans="2:24">
      <c r="B1187" s="160"/>
      <c r="C1187" s="161"/>
      <c r="D1187" s="162"/>
      <c r="E1187" s="163"/>
      <c r="F1187" s="164"/>
      <c r="G1187" s="165"/>
      <c r="H1187" s="166"/>
      <c r="I1187" s="167"/>
      <c r="J1187" s="161"/>
      <c r="K1187"/>
      <c r="M1187" s="4"/>
      <c r="W1187" t="str">
        <f t="shared" si="36"/>
        <v/>
      </c>
      <c r="X1187" t="str">
        <f t="shared" si="37"/>
        <v/>
      </c>
    </row>
    <row r="1188" spans="2:24">
      <c r="B1188" s="160"/>
      <c r="C1188" s="161"/>
      <c r="D1188" s="162"/>
      <c r="E1188" s="163"/>
      <c r="F1188" s="164"/>
      <c r="G1188" s="165"/>
      <c r="H1188" s="166"/>
      <c r="I1188" s="167"/>
      <c r="J1188" s="161"/>
      <c r="K1188"/>
      <c r="M1188" s="4"/>
      <c r="W1188" t="str">
        <f t="shared" si="36"/>
        <v/>
      </c>
      <c r="X1188" t="str">
        <f t="shared" si="37"/>
        <v/>
      </c>
    </row>
    <row r="1189" spans="2:24">
      <c r="B1189" s="160"/>
      <c r="C1189" s="161"/>
      <c r="D1189" s="162"/>
      <c r="E1189" s="163"/>
      <c r="F1189" s="164"/>
      <c r="G1189" s="165"/>
      <c r="H1189" s="166"/>
      <c r="I1189" s="167"/>
      <c r="J1189" s="161"/>
      <c r="K1189"/>
      <c r="M1189" s="4"/>
      <c r="W1189" t="str">
        <f t="shared" si="36"/>
        <v/>
      </c>
      <c r="X1189" t="str">
        <f t="shared" si="37"/>
        <v/>
      </c>
    </row>
    <row r="1190" spans="2:24">
      <c r="B1190" s="160"/>
      <c r="C1190" s="161"/>
      <c r="D1190" s="162"/>
      <c r="E1190" s="163"/>
      <c r="F1190" s="164"/>
      <c r="G1190" s="165"/>
      <c r="H1190" s="166"/>
      <c r="I1190" s="167"/>
      <c r="J1190" s="161"/>
      <c r="K1190"/>
      <c r="M1190" s="4"/>
      <c r="W1190" t="str">
        <f t="shared" si="36"/>
        <v/>
      </c>
      <c r="X1190" t="str">
        <f t="shared" si="37"/>
        <v/>
      </c>
    </row>
    <row r="1191" spans="2:24">
      <c r="B1191" s="160"/>
      <c r="C1191" s="161"/>
      <c r="D1191" s="162"/>
      <c r="E1191" s="163"/>
      <c r="F1191" s="164"/>
      <c r="G1191" s="165"/>
      <c r="H1191" s="166"/>
      <c r="I1191" s="167"/>
      <c r="J1191" s="161"/>
      <c r="K1191"/>
      <c r="M1191" s="4"/>
      <c r="W1191" t="str">
        <f t="shared" si="36"/>
        <v/>
      </c>
      <c r="X1191" t="str">
        <f t="shared" si="37"/>
        <v/>
      </c>
    </row>
    <row r="1192" spans="2:24">
      <c r="B1192" s="160"/>
      <c r="C1192" s="161"/>
      <c r="D1192" s="162"/>
      <c r="E1192" s="163"/>
      <c r="F1192" s="164"/>
      <c r="G1192" s="165"/>
      <c r="H1192" s="166"/>
      <c r="I1192" s="167"/>
      <c r="J1192" s="161"/>
      <c r="K1192"/>
      <c r="M1192" s="4"/>
      <c r="W1192" t="str">
        <f t="shared" si="36"/>
        <v/>
      </c>
      <c r="X1192" t="str">
        <f t="shared" si="37"/>
        <v/>
      </c>
    </row>
    <row r="1193" spans="2:24">
      <c r="B1193" s="160"/>
      <c r="C1193" s="161"/>
      <c r="D1193" s="162"/>
      <c r="E1193" s="163"/>
      <c r="F1193" s="164"/>
      <c r="G1193" s="165"/>
      <c r="H1193" s="166"/>
      <c r="I1193" s="167"/>
      <c r="J1193" s="161"/>
      <c r="K1193"/>
      <c r="M1193" s="4"/>
      <c r="W1193" t="str">
        <f t="shared" si="36"/>
        <v/>
      </c>
      <c r="X1193" t="str">
        <f t="shared" si="37"/>
        <v/>
      </c>
    </row>
    <row r="1194" spans="2:24">
      <c r="B1194" s="160"/>
      <c r="C1194" s="161"/>
      <c r="D1194" s="162"/>
      <c r="E1194" s="163"/>
      <c r="F1194" s="164"/>
      <c r="G1194" s="165"/>
      <c r="H1194" s="166"/>
      <c r="I1194" s="167"/>
      <c r="J1194" s="161"/>
      <c r="K1194"/>
      <c r="M1194" s="4"/>
      <c r="W1194" t="str">
        <f t="shared" si="36"/>
        <v/>
      </c>
      <c r="X1194" t="str">
        <f t="shared" si="37"/>
        <v/>
      </c>
    </row>
    <row r="1195" spans="2:24">
      <c r="B1195" s="160"/>
      <c r="C1195" s="161"/>
      <c r="D1195" s="162"/>
      <c r="E1195" s="163"/>
      <c r="F1195" s="164"/>
      <c r="G1195" s="165"/>
      <c r="H1195" s="166"/>
      <c r="I1195" s="167"/>
      <c r="J1195" s="161"/>
      <c r="K1195"/>
      <c r="M1195" s="4"/>
      <c r="W1195" t="str">
        <f t="shared" si="36"/>
        <v/>
      </c>
      <c r="X1195" t="str">
        <f t="shared" si="37"/>
        <v/>
      </c>
    </row>
    <row r="1196" spans="2:24">
      <c r="B1196" s="160"/>
      <c r="C1196" s="161"/>
      <c r="D1196" s="162"/>
      <c r="E1196" s="163"/>
      <c r="F1196" s="164"/>
      <c r="G1196" s="165"/>
      <c r="H1196" s="166"/>
      <c r="I1196" s="167"/>
      <c r="J1196" s="161"/>
      <c r="K1196"/>
      <c r="M1196" s="4"/>
      <c r="W1196" t="str">
        <f t="shared" si="36"/>
        <v/>
      </c>
      <c r="X1196" t="str">
        <f t="shared" si="37"/>
        <v/>
      </c>
    </row>
    <row r="1197" spans="2:24">
      <c r="B1197" s="160"/>
      <c r="C1197" s="161"/>
      <c r="D1197" s="162"/>
      <c r="E1197" s="163"/>
      <c r="F1197" s="164"/>
      <c r="G1197" s="165"/>
      <c r="H1197" s="166"/>
      <c r="I1197" s="167"/>
      <c r="J1197" s="161"/>
      <c r="K1197"/>
      <c r="M1197" s="4"/>
      <c r="W1197" t="str">
        <f t="shared" si="36"/>
        <v/>
      </c>
      <c r="X1197" t="str">
        <f t="shared" si="37"/>
        <v/>
      </c>
    </row>
    <row r="1198" spans="2:24">
      <c r="B1198" s="160"/>
      <c r="C1198" s="161"/>
      <c r="D1198" s="162"/>
      <c r="E1198" s="163"/>
      <c r="F1198" s="164"/>
      <c r="G1198" s="165"/>
      <c r="H1198" s="166"/>
      <c r="I1198" s="167"/>
      <c r="J1198" s="161"/>
      <c r="K1198"/>
      <c r="M1198" s="4"/>
      <c r="W1198" t="str">
        <f t="shared" si="36"/>
        <v/>
      </c>
      <c r="X1198" t="str">
        <f t="shared" si="37"/>
        <v/>
      </c>
    </row>
    <row r="1199" spans="2:24">
      <c r="B1199" s="160"/>
      <c r="C1199" s="161"/>
      <c r="D1199" s="162"/>
      <c r="E1199" s="163"/>
      <c r="F1199" s="164"/>
      <c r="G1199" s="165"/>
      <c r="H1199" s="166"/>
      <c r="I1199" s="167"/>
      <c r="J1199" s="161"/>
      <c r="K1199"/>
      <c r="M1199" s="4"/>
      <c r="W1199" t="str">
        <f t="shared" si="36"/>
        <v/>
      </c>
      <c r="X1199" t="str">
        <f t="shared" si="37"/>
        <v/>
      </c>
    </row>
    <row r="1200" spans="2:24">
      <c r="B1200" s="160"/>
      <c r="C1200" s="161"/>
      <c r="D1200" s="162"/>
      <c r="E1200" s="163"/>
      <c r="F1200" s="164"/>
      <c r="G1200" s="165"/>
      <c r="H1200" s="166"/>
      <c r="I1200" s="167"/>
      <c r="J1200" s="161"/>
      <c r="K1200"/>
      <c r="M1200" s="4"/>
      <c r="W1200" t="str">
        <f t="shared" si="36"/>
        <v/>
      </c>
      <c r="X1200" t="str">
        <f t="shared" si="37"/>
        <v/>
      </c>
    </row>
    <row r="1201" spans="2:24">
      <c r="B1201" s="160"/>
      <c r="C1201" s="161"/>
      <c r="D1201" s="162"/>
      <c r="E1201" s="163"/>
      <c r="F1201" s="164"/>
      <c r="G1201" s="165"/>
      <c r="H1201" s="166"/>
      <c r="I1201" s="167"/>
      <c r="J1201" s="161"/>
      <c r="K1201"/>
      <c r="M1201" s="4"/>
      <c r="W1201" t="str">
        <f t="shared" si="36"/>
        <v/>
      </c>
      <c r="X1201" t="str">
        <f t="shared" si="37"/>
        <v/>
      </c>
    </row>
    <row r="1202" spans="2:24">
      <c r="B1202" s="160"/>
      <c r="C1202" s="161"/>
      <c r="D1202" s="162"/>
      <c r="E1202" s="163"/>
      <c r="F1202" s="164"/>
      <c r="G1202" s="165"/>
      <c r="H1202" s="166"/>
      <c r="I1202" s="167"/>
      <c r="J1202" s="161"/>
      <c r="K1202"/>
      <c r="M1202" s="4"/>
      <c r="W1202" t="str">
        <f t="shared" si="36"/>
        <v/>
      </c>
      <c r="X1202" t="str">
        <f t="shared" si="37"/>
        <v/>
      </c>
    </row>
    <row r="1203" spans="2:24">
      <c r="B1203" s="160"/>
      <c r="C1203" s="161"/>
      <c r="D1203" s="162"/>
      <c r="E1203" s="163"/>
      <c r="F1203" s="164"/>
      <c r="G1203" s="165"/>
      <c r="H1203" s="166"/>
      <c r="I1203" s="167"/>
      <c r="J1203" s="161"/>
      <c r="K1203"/>
      <c r="M1203" s="4"/>
      <c r="W1203" t="str">
        <f t="shared" si="36"/>
        <v/>
      </c>
      <c r="X1203" t="str">
        <f t="shared" si="37"/>
        <v/>
      </c>
    </row>
    <row r="1204" spans="2:24">
      <c r="B1204" s="160"/>
      <c r="C1204" s="161"/>
      <c r="D1204" s="162"/>
      <c r="E1204" s="163"/>
      <c r="F1204" s="164"/>
      <c r="G1204" s="165"/>
      <c r="H1204" s="166"/>
      <c r="I1204" s="167"/>
      <c r="J1204" s="161"/>
      <c r="K1204"/>
      <c r="M1204" s="4"/>
      <c r="W1204" t="str">
        <f t="shared" si="36"/>
        <v/>
      </c>
      <c r="X1204" t="str">
        <f t="shared" si="37"/>
        <v/>
      </c>
    </row>
    <row r="1205" spans="2:24">
      <c r="B1205" s="160"/>
      <c r="C1205" s="161"/>
      <c r="D1205" s="162"/>
      <c r="E1205" s="163"/>
      <c r="F1205" s="164"/>
      <c r="G1205" s="165"/>
      <c r="H1205" s="166"/>
      <c r="I1205" s="167"/>
      <c r="J1205" s="161"/>
      <c r="K1205"/>
      <c r="M1205" s="4"/>
      <c r="W1205" t="str">
        <f t="shared" si="36"/>
        <v/>
      </c>
      <c r="X1205" t="str">
        <f t="shared" si="37"/>
        <v/>
      </c>
    </row>
    <row r="1206" spans="2:24">
      <c r="B1206" s="160"/>
      <c r="C1206" s="161"/>
      <c r="D1206" s="162"/>
      <c r="E1206" s="163"/>
      <c r="F1206" s="164"/>
      <c r="G1206" s="165"/>
      <c r="H1206" s="166"/>
      <c r="I1206" s="167"/>
      <c r="J1206" s="161"/>
      <c r="K1206"/>
      <c r="M1206" s="4"/>
      <c r="W1206" t="str">
        <f t="shared" si="36"/>
        <v/>
      </c>
      <c r="X1206" t="str">
        <f t="shared" si="37"/>
        <v/>
      </c>
    </row>
    <row r="1207" spans="2:24">
      <c r="B1207" s="160"/>
      <c r="C1207" s="161"/>
      <c r="D1207" s="162"/>
      <c r="E1207" s="163"/>
      <c r="F1207" s="164"/>
      <c r="G1207" s="165"/>
      <c r="H1207" s="166"/>
      <c r="I1207" s="167"/>
      <c r="J1207" s="161"/>
      <c r="K1207"/>
      <c r="M1207" s="4"/>
      <c r="W1207" t="str">
        <f t="shared" si="36"/>
        <v/>
      </c>
      <c r="X1207" t="str">
        <f t="shared" si="37"/>
        <v/>
      </c>
    </row>
    <row r="1208" spans="2:24">
      <c r="B1208" s="160"/>
      <c r="C1208" s="161"/>
      <c r="D1208" s="162"/>
      <c r="E1208" s="163"/>
      <c r="F1208" s="164"/>
      <c r="G1208" s="165"/>
      <c r="H1208" s="166"/>
      <c r="I1208" s="167"/>
      <c r="J1208" s="161"/>
      <c r="K1208"/>
      <c r="M1208" s="4"/>
      <c r="W1208" t="str">
        <f t="shared" si="36"/>
        <v/>
      </c>
      <c r="X1208" t="str">
        <f t="shared" si="37"/>
        <v/>
      </c>
    </row>
    <row r="1209" spans="2:24">
      <c r="B1209" s="160"/>
      <c r="C1209" s="161"/>
      <c r="D1209" s="162"/>
      <c r="E1209" s="163"/>
      <c r="F1209" s="164"/>
      <c r="G1209" s="165"/>
      <c r="H1209" s="166"/>
      <c r="I1209" s="167"/>
      <c r="J1209" s="161"/>
      <c r="K1209"/>
      <c r="M1209" s="4"/>
      <c r="W1209" t="str">
        <f t="shared" si="36"/>
        <v/>
      </c>
      <c r="X1209" t="str">
        <f t="shared" si="37"/>
        <v/>
      </c>
    </row>
    <row r="1210" spans="2:24">
      <c r="B1210" s="160"/>
      <c r="C1210" s="161"/>
      <c r="D1210" s="162"/>
      <c r="E1210" s="163"/>
      <c r="F1210" s="164"/>
      <c r="G1210" s="165"/>
      <c r="H1210" s="166"/>
      <c r="I1210" s="167"/>
      <c r="J1210" s="161"/>
      <c r="K1210"/>
      <c r="M1210" s="4"/>
      <c r="W1210" t="str">
        <f t="shared" si="36"/>
        <v/>
      </c>
      <c r="X1210" t="str">
        <f t="shared" si="37"/>
        <v/>
      </c>
    </row>
    <row r="1211" spans="2:24">
      <c r="B1211" s="160"/>
      <c r="C1211" s="161"/>
      <c r="D1211" s="162"/>
      <c r="E1211" s="163"/>
      <c r="F1211" s="164"/>
      <c r="G1211" s="165"/>
      <c r="H1211" s="166"/>
      <c r="I1211" s="167"/>
      <c r="J1211" s="161"/>
      <c r="K1211"/>
      <c r="M1211" s="4"/>
      <c r="W1211" t="str">
        <f t="shared" si="36"/>
        <v/>
      </c>
      <c r="X1211" t="str">
        <f t="shared" si="37"/>
        <v/>
      </c>
    </row>
    <row r="1212" spans="2:24">
      <c r="B1212" s="160"/>
      <c r="C1212" s="161"/>
      <c r="D1212" s="162"/>
      <c r="E1212" s="163"/>
      <c r="F1212" s="164"/>
      <c r="G1212" s="165"/>
      <c r="H1212" s="166"/>
      <c r="I1212" s="167"/>
      <c r="J1212" s="161"/>
      <c r="K1212"/>
      <c r="M1212" s="4"/>
      <c r="W1212" t="str">
        <f t="shared" si="36"/>
        <v/>
      </c>
      <c r="X1212" t="str">
        <f t="shared" si="37"/>
        <v/>
      </c>
    </row>
    <row r="1213" spans="2:24">
      <c r="B1213" s="160"/>
      <c r="C1213" s="161"/>
      <c r="D1213" s="162"/>
      <c r="E1213" s="163"/>
      <c r="F1213" s="164"/>
      <c r="G1213" s="165"/>
      <c r="H1213" s="166"/>
      <c r="I1213" s="167"/>
      <c r="J1213" s="161"/>
      <c r="K1213"/>
      <c r="M1213" s="4"/>
      <c r="W1213" t="str">
        <f t="shared" si="36"/>
        <v/>
      </c>
      <c r="X1213" t="str">
        <f t="shared" si="37"/>
        <v/>
      </c>
    </row>
    <row r="1214" spans="2:24">
      <c r="B1214" s="160"/>
      <c r="C1214" s="161"/>
      <c r="D1214" s="162"/>
      <c r="E1214" s="163"/>
      <c r="F1214" s="164"/>
      <c r="G1214" s="165"/>
      <c r="H1214" s="166"/>
      <c r="I1214" s="167"/>
      <c r="J1214" s="161"/>
      <c r="K1214"/>
      <c r="M1214" s="4"/>
      <c r="W1214" t="str">
        <f t="shared" si="36"/>
        <v/>
      </c>
      <c r="X1214" t="str">
        <f t="shared" si="37"/>
        <v/>
      </c>
    </row>
    <row r="1215" spans="2:24">
      <c r="B1215" s="160"/>
      <c r="C1215" s="161"/>
      <c r="D1215" s="162"/>
      <c r="E1215" s="163"/>
      <c r="F1215" s="164"/>
      <c r="G1215" s="165"/>
      <c r="H1215" s="166"/>
      <c r="I1215" s="167"/>
      <c r="J1215" s="161"/>
      <c r="K1215"/>
      <c r="M1215" s="4"/>
      <c r="W1215" t="str">
        <f t="shared" si="36"/>
        <v/>
      </c>
      <c r="X1215" t="str">
        <f t="shared" si="37"/>
        <v/>
      </c>
    </row>
    <row r="1216" spans="2:24">
      <c r="B1216" s="160"/>
      <c r="C1216" s="161"/>
      <c r="D1216" s="162"/>
      <c r="E1216" s="163"/>
      <c r="F1216" s="164"/>
      <c r="G1216" s="165"/>
      <c r="H1216" s="166"/>
      <c r="I1216" s="167"/>
      <c r="J1216" s="161"/>
      <c r="K1216"/>
      <c r="M1216" s="4"/>
      <c r="W1216" t="str">
        <f t="shared" si="36"/>
        <v/>
      </c>
      <c r="X1216" t="str">
        <f t="shared" si="37"/>
        <v/>
      </c>
    </row>
    <row r="1217" spans="2:24">
      <c r="B1217" s="160"/>
      <c r="C1217" s="161"/>
      <c r="D1217" s="162"/>
      <c r="E1217" s="163"/>
      <c r="F1217" s="164"/>
      <c r="G1217" s="165"/>
      <c r="H1217" s="166"/>
      <c r="I1217" s="167"/>
      <c r="J1217" s="161"/>
      <c r="K1217"/>
      <c r="M1217" s="4"/>
      <c r="W1217" t="str">
        <f t="shared" si="36"/>
        <v/>
      </c>
      <c r="X1217" t="str">
        <f t="shared" si="37"/>
        <v/>
      </c>
    </row>
    <row r="1218" spans="2:24">
      <c r="B1218" s="160"/>
      <c r="C1218" s="161"/>
      <c r="D1218" s="162"/>
      <c r="E1218" s="163"/>
      <c r="F1218" s="164"/>
      <c r="G1218" s="165"/>
      <c r="H1218" s="166"/>
      <c r="I1218" s="167"/>
      <c r="J1218" s="161"/>
      <c r="K1218"/>
      <c r="M1218" s="4"/>
      <c r="W1218" t="str">
        <f t="shared" si="36"/>
        <v/>
      </c>
      <c r="X1218" t="str">
        <f t="shared" si="37"/>
        <v/>
      </c>
    </row>
    <row r="1219" spans="2:24">
      <c r="B1219" s="160"/>
      <c r="C1219" s="161"/>
      <c r="D1219" s="162"/>
      <c r="E1219" s="163"/>
      <c r="F1219" s="164"/>
      <c r="G1219" s="165"/>
      <c r="H1219" s="166"/>
      <c r="I1219" s="167"/>
      <c r="J1219" s="161"/>
      <c r="K1219"/>
      <c r="M1219" s="4"/>
      <c r="W1219" t="str">
        <f t="shared" si="36"/>
        <v/>
      </c>
      <c r="X1219" t="str">
        <f t="shared" si="37"/>
        <v/>
      </c>
    </row>
    <row r="1220" spans="2:24">
      <c r="B1220" s="160"/>
      <c r="C1220" s="161"/>
      <c r="D1220" s="162"/>
      <c r="E1220" s="163"/>
      <c r="F1220" s="164"/>
      <c r="G1220" s="165"/>
      <c r="H1220" s="166"/>
      <c r="I1220" s="167"/>
      <c r="J1220" s="161"/>
      <c r="K1220"/>
      <c r="M1220" s="4"/>
      <c r="W1220" t="str">
        <f t="shared" si="36"/>
        <v/>
      </c>
      <c r="X1220" t="str">
        <f t="shared" si="37"/>
        <v/>
      </c>
    </row>
    <row r="1221" spans="2:24">
      <c r="B1221" s="160"/>
      <c r="C1221" s="161"/>
      <c r="D1221" s="162"/>
      <c r="E1221" s="163"/>
      <c r="F1221" s="164"/>
      <c r="G1221" s="165"/>
      <c r="H1221" s="166"/>
      <c r="I1221" s="167"/>
      <c r="J1221" s="161"/>
      <c r="K1221"/>
      <c r="M1221" s="4"/>
      <c r="W1221" t="str">
        <f t="shared" si="36"/>
        <v/>
      </c>
      <c r="X1221" t="str">
        <f t="shared" si="37"/>
        <v/>
      </c>
    </row>
    <row r="1222" spans="2:24">
      <c r="B1222" s="160"/>
      <c r="C1222" s="161"/>
      <c r="D1222" s="162"/>
      <c r="E1222" s="163"/>
      <c r="F1222" s="164"/>
      <c r="G1222" s="165"/>
      <c r="H1222" s="166"/>
      <c r="I1222" s="167"/>
      <c r="J1222" s="161"/>
      <c r="K1222"/>
      <c r="M1222" s="4"/>
      <c r="W1222" t="str">
        <f t="shared" si="36"/>
        <v/>
      </c>
      <c r="X1222" t="str">
        <f t="shared" si="37"/>
        <v/>
      </c>
    </row>
    <row r="1223" spans="2:24">
      <c r="B1223" s="160"/>
      <c r="C1223" s="161"/>
      <c r="D1223" s="162"/>
      <c r="E1223" s="163"/>
      <c r="F1223" s="164"/>
      <c r="G1223" s="165"/>
      <c r="H1223" s="166"/>
      <c r="I1223" s="167"/>
      <c r="J1223" s="161"/>
      <c r="K1223"/>
      <c r="M1223" s="4"/>
      <c r="W1223" t="str">
        <f t="shared" si="36"/>
        <v/>
      </c>
      <c r="X1223" t="str">
        <f t="shared" si="37"/>
        <v/>
      </c>
    </row>
    <row r="1224" spans="2:24">
      <c r="B1224" s="160"/>
      <c r="C1224" s="161"/>
      <c r="D1224" s="162"/>
      <c r="E1224" s="163"/>
      <c r="F1224" s="164"/>
      <c r="G1224" s="165"/>
      <c r="H1224" s="166"/>
      <c r="I1224" s="167"/>
      <c r="J1224" s="161"/>
      <c r="K1224"/>
      <c r="M1224" s="4"/>
      <c r="W1224" t="str">
        <f t="shared" ref="W1224:W1287" si="38">IF(E1224=0,"",IF(E1224&gt;F1224,E1224-F1224,""))</f>
        <v/>
      </c>
      <c r="X1224" t="str">
        <f t="shared" ref="X1224:X1287" si="39">IF(G1224=0,"",IF(G1224&gt;H1224,G1224-H1224,""))</f>
        <v/>
      </c>
    </row>
    <row r="1225" spans="2:24">
      <c r="B1225" s="160"/>
      <c r="C1225" s="161"/>
      <c r="D1225" s="162"/>
      <c r="E1225" s="163"/>
      <c r="F1225" s="164"/>
      <c r="G1225" s="165"/>
      <c r="H1225" s="166"/>
      <c r="I1225" s="167"/>
      <c r="J1225" s="161"/>
      <c r="K1225"/>
      <c r="M1225" s="4"/>
      <c r="W1225" t="str">
        <f t="shared" si="38"/>
        <v/>
      </c>
      <c r="X1225" t="str">
        <f t="shared" si="39"/>
        <v/>
      </c>
    </row>
    <row r="1226" spans="2:24">
      <c r="B1226" s="160"/>
      <c r="C1226" s="161"/>
      <c r="D1226" s="162"/>
      <c r="E1226" s="163"/>
      <c r="F1226" s="164"/>
      <c r="G1226" s="165"/>
      <c r="H1226" s="166"/>
      <c r="I1226" s="167"/>
      <c r="J1226" s="161"/>
      <c r="K1226"/>
      <c r="M1226" s="4"/>
      <c r="W1226" t="str">
        <f t="shared" si="38"/>
        <v/>
      </c>
      <c r="X1226" t="str">
        <f t="shared" si="39"/>
        <v/>
      </c>
    </row>
    <row r="1227" spans="2:24">
      <c r="B1227" s="160"/>
      <c r="C1227" s="161"/>
      <c r="D1227" s="162"/>
      <c r="E1227" s="163"/>
      <c r="F1227" s="164"/>
      <c r="G1227" s="165"/>
      <c r="H1227" s="166"/>
      <c r="I1227" s="167"/>
      <c r="J1227" s="161"/>
      <c r="K1227"/>
      <c r="M1227" s="4"/>
      <c r="W1227" t="str">
        <f t="shared" si="38"/>
        <v/>
      </c>
      <c r="X1227" t="str">
        <f t="shared" si="39"/>
        <v/>
      </c>
    </row>
    <row r="1228" spans="2:24">
      <c r="B1228" s="160"/>
      <c r="C1228" s="161"/>
      <c r="D1228" s="162"/>
      <c r="E1228" s="163"/>
      <c r="F1228" s="164"/>
      <c r="G1228" s="165"/>
      <c r="H1228" s="166"/>
      <c r="I1228" s="167"/>
      <c r="J1228" s="161"/>
      <c r="K1228"/>
      <c r="M1228" s="4"/>
      <c r="W1228" t="str">
        <f t="shared" si="38"/>
        <v/>
      </c>
      <c r="X1228" t="str">
        <f t="shared" si="39"/>
        <v/>
      </c>
    </row>
    <row r="1229" spans="2:24">
      <c r="B1229" s="160"/>
      <c r="C1229" s="161"/>
      <c r="D1229" s="162"/>
      <c r="E1229" s="163"/>
      <c r="F1229" s="164"/>
      <c r="G1229" s="165"/>
      <c r="H1229" s="166"/>
      <c r="I1229" s="167"/>
      <c r="J1229" s="161"/>
      <c r="K1229"/>
      <c r="M1229" s="4"/>
      <c r="W1229" t="str">
        <f t="shared" si="38"/>
        <v/>
      </c>
      <c r="X1229" t="str">
        <f t="shared" si="39"/>
        <v/>
      </c>
    </row>
    <row r="1230" spans="2:24">
      <c r="B1230" s="160"/>
      <c r="C1230" s="161"/>
      <c r="D1230" s="162"/>
      <c r="E1230" s="163"/>
      <c r="F1230" s="164"/>
      <c r="G1230" s="165"/>
      <c r="H1230" s="166"/>
      <c r="I1230" s="167"/>
      <c r="J1230" s="161"/>
      <c r="K1230"/>
      <c r="M1230" s="4"/>
      <c r="W1230" t="str">
        <f t="shared" si="38"/>
        <v/>
      </c>
      <c r="X1230" t="str">
        <f t="shared" si="39"/>
        <v/>
      </c>
    </row>
    <row r="1231" spans="2:24">
      <c r="B1231" s="160"/>
      <c r="C1231" s="161"/>
      <c r="D1231" s="162"/>
      <c r="E1231" s="163"/>
      <c r="F1231" s="164"/>
      <c r="G1231" s="165"/>
      <c r="H1231" s="166"/>
      <c r="I1231" s="167"/>
      <c r="J1231" s="161"/>
      <c r="K1231"/>
      <c r="M1231" s="4"/>
      <c r="W1231" t="str">
        <f t="shared" si="38"/>
        <v/>
      </c>
      <c r="X1231" t="str">
        <f t="shared" si="39"/>
        <v/>
      </c>
    </row>
    <row r="1232" spans="2:24">
      <c r="B1232" s="160"/>
      <c r="C1232" s="161"/>
      <c r="D1232" s="162"/>
      <c r="E1232" s="163"/>
      <c r="F1232" s="164"/>
      <c r="G1232" s="165"/>
      <c r="H1232" s="166"/>
      <c r="I1232" s="167"/>
      <c r="J1232" s="161"/>
      <c r="K1232"/>
      <c r="M1232" s="4"/>
      <c r="W1232" t="str">
        <f t="shared" si="38"/>
        <v/>
      </c>
      <c r="X1232" t="str">
        <f t="shared" si="39"/>
        <v/>
      </c>
    </row>
    <row r="1233" spans="2:24">
      <c r="B1233" s="160"/>
      <c r="C1233" s="161"/>
      <c r="D1233" s="162"/>
      <c r="E1233" s="163"/>
      <c r="F1233" s="164"/>
      <c r="G1233" s="165"/>
      <c r="H1233" s="166"/>
      <c r="I1233" s="167"/>
      <c r="J1233" s="161"/>
      <c r="K1233"/>
      <c r="M1233" s="4"/>
      <c r="W1233" t="str">
        <f t="shared" si="38"/>
        <v/>
      </c>
      <c r="X1233" t="str">
        <f t="shared" si="39"/>
        <v/>
      </c>
    </row>
    <row r="1234" spans="2:24">
      <c r="B1234" s="160"/>
      <c r="C1234" s="161"/>
      <c r="D1234" s="162"/>
      <c r="E1234" s="163"/>
      <c r="F1234" s="164"/>
      <c r="G1234" s="165"/>
      <c r="H1234" s="166"/>
      <c r="I1234" s="167"/>
      <c r="J1234" s="161"/>
      <c r="K1234"/>
      <c r="M1234" s="4"/>
      <c r="W1234" t="str">
        <f t="shared" si="38"/>
        <v/>
      </c>
      <c r="X1234" t="str">
        <f t="shared" si="39"/>
        <v/>
      </c>
    </row>
    <row r="1235" spans="2:24">
      <c r="B1235" s="160"/>
      <c r="C1235" s="161"/>
      <c r="D1235" s="162"/>
      <c r="E1235" s="163"/>
      <c r="F1235" s="164"/>
      <c r="G1235" s="165"/>
      <c r="H1235" s="166"/>
      <c r="I1235" s="167"/>
      <c r="J1235" s="161"/>
      <c r="K1235"/>
      <c r="M1235" s="4"/>
      <c r="W1235" t="str">
        <f t="shared" si="38"/>
        <v/>
      </c>
      <c r="X1235" t="str">
        <f t="shared" si="39"/>
        <v/>
      </c>
    </row>
    <row r="1236" spans="2:24">
      <c r="B1236" s="160"/>
      <c r="C1236" s="161"/>
      <c r="D1236" s="162"/>
      <c r="E1236" s="163"/>
      <c r="F1236" s="164"/>
      <c r="G1236" s="165"/>
      <c r="H1236" s="166"/>
      <c r="I1236" s="167"/>
      <c r="J1236" s="161"/>
      <c r="K1236"/>
      <c r="M1236" s="4"/>
      <c r="W1236" t="str">
        <f t="shared" si="38"/>
        <v/>
      </c>
      <c r="X1236" t="str">
        <f t="shared" si="39"/>
        <v/>
      </c>
    </row>
    <row r="1237" spans="2:24">
      <c r="B1237" s="160"/>
      <c r="C1237" s="161"/>
      <c r="D1237" s="162"/>
      <c r="E1237" s="163"/>
      <c r="F1237" s="164"/>
      <c r="G1237" s="165"/>
      <c r="H1237" s="166"/>
      <c r="I1237" s="167"/>
      <c r="J1237" s="161"/>
      <c r="K1237"/>
      <c r="M1237" s="4"/>
      <c r="W1237" t="str">
        <f t="shared" si="38"/>
        <v/>
      </c>
      <c r="X1237" t="str">
        <f t="shared" si="39"/>
        <v/>
      </c>
    </row>
    <row r="1238" spans="2:24">
      <c r="B1238" s="160"/>
      <c r="C1238" s="161"/>
      <c r="D1238" s="162"/>
      <c r="E1238" s="163"/>
      <c r="F1238" s="164"/>
      <c r="G1238" s="165"/>
      <c r="H1238" s="166"/>
      <c r="I1238" s="167"/>
      <c r="J1238" s="161"/>
      <c r="K1238"/>
      <c r="M1238" s="4"/>
      <c r="W1238" t="str">
        <f t="shared" si="38"/>
        <v/>
      </c>
      <c r="X1238" t="str">
        <f t="shared" si="39"/>
        <v/>
      </c>
    </row>
    <row r="1239" spans="2:24">
      <c r="B1239" s="160"/>
      <c r="C1239" s="161"/>
      <c r="D1239" s="162"/>
      <c r="E1239" s="163"/>
      <c r="F1239" s="164"/>
      <c r="G1239" s="165"/>
      <c r="H1239" s="166"/>
      <c r="I1239" s="167"/>
      <c r="J1239" s="161"/>
      <c r="K1239"/>
      <c r="M1239" s="4"/>
      <c r="W1239" t="str">
        <f t="shared" si="38"/>
        <v/>
      </c>
      <c r="X1239" t="str">
        <f t="shared" si="39"/>
        <v/>
      </c>
    </row>
    <row r="1240" spans="2:24">
      <c r="B1240" s="160"/>
      <c r="C1240" s="161"/>
      <c r="D1240" s="162"/>
      <c r="E1240" s="163"/>
      <c r="F1240" s="164"/>
      <c r="G1240" s="165"/>
      <c r="H1240" s="166"/>
      <c r="I1240" s="167"/>
      <c r="J1240" s="161"/>
      <c r="K1240"/>
      <c r="M1240" s="4"/>
      <c r="W1240" t="str">
        <f t="shared" si="38"/>
        <v/>
      </c>
      <c r="X1240" t="str">
        <f t="shared" si="39"/>
        <v/>
      </c>
    </row>
    <row r="1241" spans="2:24">
      <c r="B1241" s="160"/>
      <c r="C1241" s="161"/>
      <c r="D1241" s="162"/>
      <c r="E1241" s="163"/>
      <c r="F1241" s="164"/>
      <c r="G1241" s="165"/>
      <c r="H1241" s="166"/>
      <c r="I1241" s="167"/>
      <c r="J1241" s="161"/>
      <c r="K1241"/>
      <c r="M1241" s="4"/>
      <c r="W1241" t="str">
        <f t="shared" si="38"/>
        <v/>
      </c>
      <c r="X1241" t="str">
        <f t="shared" si="39"/>
        <v/>
      </c>
    </row>
    <row r="1242" spans="2:24">
      <c r="B1242" s="160"/>
      <c r="C1242" s="161"/>
      <c r="D1242" s="162"/>
      <c r="E1242" s="163"/>
      <c r="F1242" s="164"/>
      <c r="G1242" s="165"/>
      <c r="H1242" s="166"/>
      <c r="I1242" s="167"/>
      <c r="J1242" s="161"/>
      <c r="K1242"/>
      <c r="M1242" s="4"/>
      <c r="W1242" t="str">
        <f t="shared" si="38"/>
        <v/>
      </c>
      <c r="X1242" t="str">
        <f t="shared" si="39"/>
        <v/>
      </c>
    </row>
    <row r="1243" spans="2:24">
      <c r="B1243" s="160"/>
      <c r="C1243" s="161"/>
      <c r="D1243" s="162"/>
      <c r="E1243" s="163"/>
      <c r="F1243" s="164"/>
      <c r="G1243" s="165"/>
      <c r="H1243" s="166"/>
      <c r="I1243" s="167"/>
      <c r="J1243" s="161"/>
      <c r="K1243"/>
      <c r="M1243" s="4"/>
      <c r="W1243" t="str">
        <f t="shared" si="38"/>
        <v/>
      </c>
      <c r="X1243" t="str">
        <f t="shared" si="39"/>
        <v/>
      </c>
    </row>
    <row r="1244" spans="2:24">
      <c r="B1244" s="160"/>
      <c r="C1244" s="161"/>
      <c r="D1244" s="162"/>
      <c r="E1244" s="163"/>
      <c r="F1244" s="164"/>
      <c r="G1244" s="165"/>
      <c r="H1244" s="166"/>
      <c r="I1244" s="167"/>
      <c r="J1244" s="161"/>
      <c r="K1244"/>
      <c r="M1244" s="4"/>
      <c r="W1244" t="str">
        <f t="shared" si="38"/>
        <v/>
      </c>
      <c r="X1244" t="str">
        <f t="shared" si="39"/>
        <v/>
      </c>
    </row>
    <row r="1245" spans="2:24">
      <c r="B1245" s="160"/>
      <c r="C1245" s="161"/>
      <c r="D1245" s="162"/>
      <c r="E1245" s="163"/>
      <c r="F1245" s="164"/>
      <c r="G1245" s="165"/>
      <c r="H1245" s="166"/>
      <c r="I1245" s="167"/>
      <c r="J1245" s="161"/>
      <c r="K1245"/>
      <c r="M1245" s="4"/>
      <c r="W1245" t="str">
        <f t="shared" si="38"/>
        <v/>
      </c>
      <c r="X1245" t="str">
        <f t="shared" si="39"/>
        <v/>
      </c>
    </row>
    <row r="1246" spans="2:24">
      <c r="B1246" s="160"/>
      <c r="C1246" s="161"/>
      <c r="D1246" s="162"/>
      <c r="E1246" s="163"/>
      <c r="F1246" s="164"/>
      <c r="G1246" s="165"/>
      <c r="H1246" s="166"/>
      <c r="I1246" s="167"/>
      <c r="J1246" s="161"/>
      <c r="K1246"/>
      <c r="M1246" s="4"/>
      <c r="W1246" t="str">
        <f t="shared" si="38"/>
        <v/>
      </c>
      <c r="X1246" t="str">
        <f t="shared" si="39"/>
        <v/>
      </c>
    </row>
    <row r="1247" spans="2:24">
      <c r="B1247" s="160"/>
      <c r="C1247" s="161"/>
      <c r="D1247" s="162"/>
      <c r="E1247" s="163"/>
      <c r="F1247" s="164"/>
      <c r="G1247" s="165"/>
      <c r="H1247" s="166"/>
      <c r="I1247" s="167"/>
      <c r="J1247" s="161"/>
      <c r="K1247"/>
      <c r="M1247" s="4"/>
      <c r="W1247" t="str">
        <f t="shared" si="38"/>
        <v/>
      </c>
      <c r="X1247" t="str">
        <f t="shared" si="39"/>
        <v/>
      </c>
    </row>
    <row r="1248" spans="2:24">
      <c r="B1248" s="160"/>
      <c r="C1248" s="161"/>
      <c r="D1248" s="162"/>
      <c r="E1248" s="163"/>
      <c r="F1248" s="164"/>
      <c r="G1248" s="165"/>
      <c r="H1248" s="166"/>
      <c r="I1248" s="167"/>
      <c r="J1248" s="161"/>
      <c r="K1248"/>
      <c r="M1248" s="4"/>
      <c r="W1248" t="str">
        <f t="shared" si="38"/>
        <v/>
      </c>
      <c r="X1248" t="str">
        <f t="shared" si="39"/>
        <v/>
      </c>
    </row>
    <row r="1249" spans="2:24">
      <c r="B1249" s="160"/>
      <c r="C1249" s="161"/>
      <c r="D1249" s="162"/>
      <c r="E1249" s="163"/>
      <c r="F1249" s="164"/>
      <c r="G1249" s="165"/>
      <c r="H1249" s="166"/>
      <c r="I1249" s="167"/>
      <c r="J1249" s="161"/>
      <c r="K1249"/>
      <c r="M1249" s="4"/>
      <c r="W1249" t="str">
        <f t="shared" si="38"/>
        <v/>
      </c>
      <c r="X1249" t="str">
        <f t="shared" si="39"/>
        <v/>
      </c>
    </row>
    <row r="1250" spans="2:24">
      <c r="B1250" s="160"/>
      <c r="C1250" s="161"/>
      <c r="D1250" s="162"/>
      <c r="E1250" s="163"/>
      <c r="F1250" s="164"/>
      <c r="G1250" s="165"/>
      <c r="H1250" s="166"/>
      <c r="I1250" s="167"/>
      <c r="J1250" s="161"/>
      <c r="K1250"/>
      <c r="M1250" s="4"/>
      <c r="W1250" t="str">
        <f t="shared" si="38"/>
        <v/>
      </c>
      <c r="X1250" t="str">
        <f t="shared" si="39"/>
        <v/>
      </c>
    </row>
    <row r="1251" spans="2:24">
      <c r="B1251" s="160"/>
      <c r="C1251" s="161"/>
      <c r="D1251" s="162"/>
      <c r="E1251" s="163"/>
      <c r="F1251" s="164"/>
      <c r="G1251" s="165"/>
      <c r="H1251" s="166"/>
      <c r="I1251" s="167"/>
      <c r="J1251" s="161"/>
      <c r="K1251"/>
      <c r="M1251" s="4"/>
      <c r="W1251" t="str">
        <f t="shared" si="38"/>
        <v/>
      </c>
      <c r="X1251" t="str">
        <f t="shared" si="39"/>
        <v/>
      </c>
    </row>
    <row r="1252" spans="2:24">
      <c r="B1252" s="160"/>
      <c r="C1252" s="161"/>
      <c r="D1252" s="162"/>
      <c r="E1252" s="163"/>
      <c r="F1252" s="164"/>
      <c r="G1252" s="165"/>
      <c r="H1252" s="166"/>
      <c r="I1252" s="167"/>
      <c r="J1252" s="161"/>
      <c r="K1252"/>
      <c r="M1252" s="4"/>
      <c r="W1252" t="str">
        <f t="shared" si="38"/>
        <v/>
      </c>
      <c r="X1252" t="str">
        <f t="shared" si="39"/>
        <v/>
      </c>
    </row>
    <row r="1253" spans="2:24">
      <c r="B1253" s="160"/>
      <c r="C1253" s="161"/>
      <c r="D1253" s="162"/>
      <c r="E1253" s="163"/>
      <c r="F1253" s="164"/>
      <c r="G1253" s="165"/>
      <c r="H1253" s="166"/>
      <c r="I1253" s="167"/>
      <c r="J1253" s="161"/>
      <c r="K1253"/>
      <c r="M1253" s="4"/>
      <c r="W1253" t="str">
        <f t="shared" si="38"/>
        <v/>
      </c>
      <c r="X1253" t="str">
        <f t="shared" si="39"/>
        <v/>
      </c>
    </row>
    <row r="1254" spans="2:24">
      <c r="B1254" s="160"/>
      <c r="C1254" s="161"/>
      <c r="D1254" s="162"/>
      <c r="E1254" s="163"/>
      <c r="F1254" s="164"/>
      <c r="G1254" s="165"/>
      <c r="H1254" s="166"/>
      <c r="I1254" s="167"/>
      <c r="J1254" s="161"/>
      <c r="K1254"/>
      <c r="M1254" s="4"/>
      <c r="W1254" t="str">
        <f t="shared" si="38"/>
        <v/>
      </c>
      <c r="X1254" t="str">
        <f t="shared" si="39"/>
        <v/>
      </c>
    </row>
    <row r="1255" spans="2:24">
      <c r="B1255" s="160"/>
      <c r="C1255" s="161"/>
      <c r="D1255" s="162"/>
      <c r="E1255" s="163"/>
      <c r="F1255" s="164"/>
      <c r="G1255" s="165"/>
      <c r="H1255" s="166"/>
      <c r="I1255" s="167"/>
      <c r="J1255" s="161"/>
      <c r="K1255"/>
      <c r="M1255" s="4"/>
      <c r="W1255" t="str">
        <f t="shared" si="38"/>
        <v/>
      </c>
      <c r="X1255" t="str">
        <f t="shared" si="39"/>
        <v/>
      </c>
    </row>
    <row r="1256" spans="2:24">
      <c r="B1256" s="160"/>
      <c r="C1256" s="161"/>
      <c r="D1256" s="162"/>
      <c r="E1256" s="163"/>
      <c r="F1256" s="164"/>
      <c r="G1256" s="165"/>
      <c r="H1256" s="166"/>
      <c r="I1256" s="167"/>
      <c r="J1256" s="161"/>
      <c r="K1256"/>
      <c r="M1256" s="4"/>
      <c r="W1256" t="str">
        <f t="shared" si="38"/>
        <v/>
      </c>
      <c r="X1256" t="str">
        <f t="shared" si="39"/>
        <v/>
      </c>
    </row>
    <row r="1257" spans="2:24">
      <c r="B1257" s="160"/>
      <c r="C1257" s="161"/>
      <c r="D1257" s="162"/>
      <c r="E1257" s="163"/>
      <c r="F1257" s="164"/>
      <c r="G1257" s="165"/>
      <c r="H1257" s="166"/>
      <c r="I1257" s="167"/>
      <c r="J1257" s="161"/>
      <c r="K1257"/>
      <c r="M1257" s="4"/>
      <c r="W1257" t="str">
        <f t="shared" si="38"/>
        <v/>
      </c>
      <c r="X1257" t="str">
        <f t="shared" si="39"/>
        <v/>
      </c>
    </row>
    <row r="1258" spans="2:24">
      <c r="B1258" s="160"/>
      <c r="C1258" s="161"/>
      <c r="D1258" s="162"/>
      <c r="E1258" s="163"/>
      <c r="F1258" s="164"/>
      <c r="G1258" s="165"/>
      <c r="H1258" s="166"/>
      <c r="I1258" s="167"/>
      <c r="J1258" s="161"/>
      <c r="K1258"/>
      <c r="M1258" s="4"/>
      <c r="W1258" t="str">
        <f t="shared" si="38"/>
        <v/>
      </c>
      <c r="X1258" t="str">
        <f t="shared" si="39"/>
        <v/>
      </c>
    </row>
    <row r="1259" spans="2:24">
      <c r="B1259" s="160"/>
      <c r="C1259" s="161"/>
      <c r="D1259" s="162"/>
      <c r="E1259" s="163"/>
      <c r="F1259" s="164"/>
      <c r="G1259" s="165"/>
      <c r="H1259" s="166"/>
      <c r="I1259" s="167"/>
      <c r="J1259" s="161"/>
      <c r="K1259"/>
      <c r="M1259" s="4"/>
      <c r="W1259" t="str">
        <f t="shared" si="38"/>
        <v/>
      </c>
      <c r="X1259" t="str">
        <f t="shared" si="39"/>
        <v/>
      </c>
    </row>
    <row r="1260" spans="2:24">
      <c r="B1260" s="160"/>
      <c r="C1260" s="161"/>
      <c r="D1260" s="162"/>
      <c r="E1260" s="163"/>
      <c r="F1260" s="164"/>
      <c r="G1260" s="165"/>
      <c r="H1260" s="166"/>
      <c r="I1260" s="167"/>
      <c r="J1260" s="161"/>
      <c r="K1260"/>
      <c r="M1260" s="4"/>
      <c r="W1260" t="str">
        <f t="shared" si="38"/>
        <v/>
      </c>
      <c r="X1260" t="str">
        <f t="shared" si="39"/>
        <v/>
      </c>
    </row>
    <row r="1261" spans="2:24">
      <c r="B1261" s="160"/>
      <c r="C1261" s="161"/>
      <c r="D1261" s="162"/>
      <c r="E1261" s="163"/>
      <c r="F1261" s="164"/>
      <c r="G1261" s="165"/>
      <c r="H1261" s="166"/>
      <c r="I1261" s="167"/>
      <c r="J1261" s="161"/>
      <c r="K1261"/>
      <c r="M1261" s="4"/>
      <c r="W1261" t="str">
        <f t="shared" si="38"/>
        <v/>
      </c>
      <c r="X1261" t="str">
        <f t="shared" si="39"/>
        <v/>
      </c>
    </row>
    <row r="1262" spans="2:24">
      <c r="B1262" s="160"/>
      <c r="C1262" s="161"/>
      <c r="D1262" s="162"/>
      <c r="E1262" s="163"/>
      <c r="F1262" s="164"/>
      <c r="G1262" s="165"/>
      <c r="H1262" s="166"/>
      <c r="I1262" s="167"/>
      <c r="J1262" s="161"/>
      <c r="K1262"/>
      <c r="M1262" s="4"/>
      <c r="W1262" t="str">
        <f t="shared" si="38"/>
        <v/>
      </c>
      <c r="X1262" t="str">
        <f t="shared" si="39"/>
        <v/>
      </c>
    </row>
    <row r="1263" spans="2:24">
      <c r="B1263" s="160"/>
      <c r="C1263" s="161"/>
      <c r="D1263" s="162"/>
      <c r="E1263" s="163"/>
      <c r="F1263" s="164"/>
      <c r="G1263" s="165"/>
      <c r="H1263" s="166"/>
      <c r="I1263" s="167"/>
      <c r="J1263" s="161"/>
      <c r="K1263"/>
      <c r="M1263" s="4"/>
      <c r="W1263" t="str">
        <f t="shared" si="38"/>
        <v/>
      </c>
      <c r="X1263" t="str">
        <f t="shared" si="39"/>
        <v/>
      </c>
    </row>
    <row r="1264" spans="2:24">
      <c r="B1264" s="160"/>
      <c r="C1264" s="161"/>
      <c r="D1264" s="162"/>
      <c r="E1264" s="163"/>
      <c r="F1264" s="164"/>
      <c r="G1264" s="165"/>
      <c r="H1264" s="166"/>
      <c r="I1264" s="167"/>
      <c r="J1264" s="161"/>
      <c r="K1264"/>
      <c r="M1264" s="4"/>
      <c r="W1264" t="str">
        <f t="shared" si="38"/>
        <v/>
      </c>
      <c r="X1264" t="str">
        <f t="shared" si="39"/>
        <v/>
      </c>
    </row>
    <row r="1265" spans="2:24">
      <c r="B1265" s="160"/>
      <c r="C1265" s="161"/>
      <c r="D1265" s="162"/>
      <c r="E1265" s="163"/>
      <c r="F1265" s="164"/>
      <c r="G1265" s="165"/>
      <c r="H1265" s="166"/>
      <c r="I1265" s="167"/>
      <c r="J1265" s="161"/>
      <c r="K1265"/>
      <c r="M1265" s="4"/>
      <c r="W1265" t="str">
        <f t="shared" si="38"/>
        <v/>
      </c>
      <c r="X1265" t="str">
        <f t="shared" si="39"/>
        <v/>
      </c>
    </row>
    <row r="1266" spans="2:24">
      <c r="B1266" s="160"/>
      <c r="C1266" s="161"/>
      <c r="D1266" s="162"/>
      <c r="E1266" s="163"/>
      <c r="F1266" s="164"/>
      <c r="G1266" s="165"/>
      <c r="H1266" s="166"/>
      <c r="I1266" s="167"/>
      <c r="J1266" s="161"/>
      <c r="K1266"/>
      <c r="M1266" s="4"/>
      <c r="W1266" t="str">
        <f t="shared" si="38"/>
        <v/>
      </c>
      <c r="X1266" t="str">
        <f t="shared" si="39"/>
        <v/>
      </c>
    </row>
    <row r="1267" spans="2:24">
      <c r="B1267" s="160"/>
      <c r="C1267" s="161"/>
      <c r="D1267" s="162"/>
      <c r="E1267" s="163"/>
      <c r="F1267" s="164"/>
      <c r="G1267" s="165"/>
      <c r="H1267" s="166"/>
      <c r="I1267" s="167"/>
      <c r="J1267" s="161"/>
      <c r="K1267"/>
      <c r="M1267" s="4"/>
      <c r="W1267" t="str">
        <f t="shared" si="38"/>
        <v/>
      </c>
      <c r="X1267" t="str">
        <f t="shared" si="39"/>
        <v/>
      </c>
    </row>
    <row r="1268" spans="2:24">
      <c r="B1268" s="160"/>
      <c r="C1268" s="161"/>
      <c r="D1268" s="162"/>
      <c r="E1268" s="163"/>
      <c r="F1268" s="164"/>
      <c r="G1268" s="165"/>
      <c r="H1268" s="166"/>
      <c r="I1268" s="167"/>
      <c r="J1268" s="161"/>
      <c r="K1268"/>
      <c r="M1268" s="4"/>
      <c r="W1268" t="str">
        <f t="shared" si="38"/>
        <v/>
      </c>
      <c r="X1268" t="str">
        <f t="shared" si="39"/>
        <v/>
      </c>
    </row>
    <row r="1269" spans="2:24">
      <c r="B1269" s="160"/>
      <c r="C1269" s="161"/>
      <c r="D1269" s="162"/>
      <c r="E1269" s="163"/>
      <c r="F1269" s="164"/>
      <c r="G1269" s="165"/>
      <c r="H1269" s="166"/>
      <c r="I1269" s="167"/>
      <c r="J1269" s="161"/>
      <c r="K1269"/>
      <c r="M1269" s="4"/>
      <c r="W1269" t="str">
        <f t="shared" si="38"/>
        <v/>
      </c>
      <c r="X1269" t="str">
        <f t="shared" si="39"/>
        <v/>
      </c>
    </row>
    <row r="1270" spans="2:24">
      <c r="B1270" s="160"/>
      <c r="C1270" s="161"/>
      <c r="D1270" s="162"/>
      <c r="E1270" s="163"/>
      <c r="F1270" s="164"/>
      <c r="G1270" s="165"/>
      <c r="H1270" s="166"/>
      <c r="I1270" s="167"/>
      <c r="J1270" s="161"/>
      <c r="K1270"/>
      <c r="M1270" s="4"/>
      <c r="W1270" t="str">
        <f t="shared" si="38"/>
        <v/>
      </c>
      <c r="X1270" t="str">
        <f t="shared" si="39"/>
        <v/>
      </c>
    </row>
    <row r="1271" spans="2:24">
      <c r="B1271" s="160"/>
      <c r="C1271" s="161"/>
      <c r="D1271" s="162"/>
      <c r="E1271" s="163"/>
      <c r="F1271" s="164"/>
      <c r="G1271" s="165"/>
      <c r="H1271" s="166"/>
      <c r="I1271" s="167"/>
      <c r="J1271" s="161"/>
      <c r="K1271"/>
      <c r="M1271" s="4"/>
      <c r="W1271" t="str">
        <f t="shared" si="38"/>
        <v/>
      </c>
      <c r="X1271" t="str">
        <f t="shared" si="39"/>
        <v/>
      </c>
    </row>
    <row r="1272" spans="2:24">
      <c r="B1272" s="160"/>
      <c r="C1272" s="161"/>
      <c r="D1272" s="162"/>
      <c r="E1272" s="163"/>
      <c r="F1272" s="164"/>
      <c r="G1272" s="165"/>
      <c r="H1272" s="166"/>
      <c r="I1272" s="167"/>
      <c r="J1272" s="161"/>
      <c r="K1272"/>
      <c r="M1272" s="4"/>
      <c r="W1272" t="str">
        <f t="shared" si="38"/>
        <v/>
      </c>
      <c r="X1272" t="str">
        <f t="shared" si="39"/>
        <v/>
      </c>
    </row>
    <row r="1273" spans="2:24">
      <c r="B1273" s="160"/>
      <c r="C1273" s="161"/>
      <c r="D1273" s="162"/>
      <c r="E1273" s="163"/>
      <c r="F1273" s="164"/>
      <c r="G1273" s="165"/>
      <c r="H1273" s="166"/>
      <c r="I1273" s="167"/>
      <c r="J1273" s="161"/>
      <c r="K1273"/>
      <c r="M1273" s="4"/>
      <c r="W1273" t="str">
        <f t="shared" si="38"/>
        <v/>
      </c>
      <c r="X1273" t="str">
        <f t="shared" si="39"/>
        <v/>
      </c>
    </row>
    <row r="1274" spans="2:24">
      <c r="B1274" s="160"/>
      <c r="C1274" s="161"/>
      <c r="D1274" s="162"/>
      <c r="E1274" s="163"/>
      <c r="F1274" s="164"/>
      <c r="G1274" s="165"/>
      <c r="H1274" s="166"/>
      <c r="I1274" s="167"/>
      <c r="J1274" s="161"/>
      <c r="K1274"/>
      <c r="M1274" s="4"/>
      <c r="W1274" t="str">
        <f t="shared" si="38"/>
        <v/>
      </c>
      <c r="X1274" t="str">
        <f t="shared" si="39"/>
        <v/>
      </c>
    </row>
    <row r="1275" spans="2:24">
      <c r="B1275" s="160"/>
      <c r="C1275" s="161"/>
      <c r="D1275" s="162"/>
      <c r="E1275" s="163"/>
      <c r="F1275" s="164"/>
      <c r="G1275" s="165"/>
      <c r="H1275" s="166"/>
      <c r="I1275" s="167"/>
      <c r="J1275" s="161"/>
      <c r="K1275"/>
      <c r="M1275" s="4"/>
      <c r="W1275" t="str">
        <f t="shared" si="38"/>
        <v/>
      </c>
      <c r="X1275" t="str">
        <f t="shared" si="39"/>
        <v/>
      </c>
    </row>
    <row r="1276" spans="2:24">
      <c r="B1276" s="160"/>
      <c r="C1276" s="161"/>
      <c r="D1276" s="162"/>
      <c r="E1276" s="163"/>
      <c r="F1276" s="164"/>
      <c r="G1276" s="165"/>
      <c r="H1276" s="166"/>
      <c r="I1276" s="167"/>
      <c r="J1276" s="161"/>
      <c r="K1276"/>
      <c r="M1276" s="4"/>
      <c r="W1276" t="str">
        <f t="shared" si="38"/>
        <v/>
      </c>
      <c r="X1276" t="str">
        <f t="shared" si="39"/>
        <v/>
      </c>
    </row>
    <row r="1277" spans="2:24">
      <c r="B1277" s="160"/>
      <c r="C1277" s="161"/>
      <c r="D1277" s="162"/>
      <c r="E1277" s="163"/>
      <c r="F1277" s="164"/>
      <c r="G1277" s="165"/>
      <c r="H1277" s="166"/>
      <c r="I1277" s="167"/>
      <c r="J1277" s="161"/>
      <c r="K1277"/>
      <c r="M1277" s="4"/>
      <c r="W1277" t="str">
        <f t="shared" si="38"/>
        <v/>
      </c>
      <c r="X1277" t="str">
        <f t="shared" si="39"/>
        <v/>
      </c>
    </row>
    <row r="1278" spans="2:24">
      <c r="B1278" s="160"/>
      <c r="C1278" s="161"/>
      <c r="D1278" s="162"/>
      <c r="E1278" s="163"/>
      <c r="F1278" s="164"/>
      <c r="G1278" s="165"/>
      <c r="H1278" s="166"/>
      <c r="I1278" s="167"/>
      <c r="J1278" s="161"/>
      <c r="K1278"/>
      <c r="M1278" s="4"/>
      <c r="W1278" t="str">
        <f t="shared" si="38"/>
        <v/>
      </c>
      <c r="X1278" t="str">
        <f t="shared" si="39"/>
        <v/>
      </c>
    </row>
    <row r="1279" spans="2:24">
      <c r="B1279" s="160"/>
      <c r="C1279" s="161"/>
      <c r="D1279" s="162"/>
      <c r="E1279" s="163"/>
      <c r="F1279" s="164"/>
      <c r="G1279" s="165"/>
      <c r="H1279" s="166"/>
      <c r="I1279" s="167"/>
      <c r="J1279" s="161"/>
      <c r="K1279"/>
      <c r="M1279" s="4"/>
      <c r="W1279" t="str">
        <f t="shared" si="38"/>
        <v/>
      </c>
      <c r="X1279" t="str">
        <f t="shared" si="39"/>
        <v/>
      </c>
    </row>
    <row r="1280" spans="2:24">
      <c r="B1280" s="160"/>
      <c r="C1280" s="161"/>
      <c r="D1280" s="162"/>
      <c r="E1280" s="163"/>
      <c r="F1280" s="164"/>
      <c r="G1280" s="165"/>
      <c r="H1280" s="166"/>
      <c r="I1280" s="167"/>
      <c r="J1280" s="161"/>
      <c r="K1280"/>
      <c r="M1280" s="4"/>
      <c r="W1280" t="str">
        <f t="shared" si="38"/>
        <v/>
      </c>
      <c r="X1280" t="str">
        <f t="shared" si="39"/>
        <v/>
      </c>
    </row>
    <row r="1281" spans="2:24">
      <c r="B1281" s="160"/>
      <c r="C1281" s="161"/>
      <c r="D1281" s="162"/>
      <c r="E1281" s="163"/>
      <c r="F1281" s="164"/>
      <c r="G1281" s="165"/>
      <c r="H1281" s="166"/>
      <c r="I1281" s="167"/>
      <c r="J1281" s="161"/>
      <c r="K1281"/>
      <c r="M1281" s="4"/>
      <c r="W1281" t="str">
        <f t="shared" si="38"/>
        <v/>
      </c>
      <c r="X1281" t="str">
        <f t="shared" si="39"/>
        <v/>
      </c>
    </row>
    <row r="1282" spans="2:24">
      <c r="B1282" s="160"/>
      <c r="C1282" s="161"/>
      <c r="D1282" s="162"/>
      <c r="E1282" s="163"/>
      <c r="F1282" s="164"/>
      <c r="G1282" s="165"/>
      <c r="H1282" s="166"/>
      <c r="I1282" s="167"/>
      <c r="J1282" s="161"/>
      <c r="K1282"/>
      <c r="M1282" s="4"/>
      <c r="W1282" t="str">
        <f t="shared" si="38"/>
        <v/>
      </c>
      <c r="X1282" t="str">
        <f t="shared" si="39"/>
        <v/>
      </c>
    </row>
    <row r="1283" spans="2:24">
      <c r="B1283" s="160"/>
      <c r="C1283" s="161"/>
      <c r="D1283" s="162"/>
      <c r="E1283" s="163"/>
      <c r="F1283" s="164"/>
      <c r="G1283" s="165"/>
      <c r="H1283" s="166"/>
      <c r="I1283" s="167"/>
      <c r="J1283" s="161"/>
      <c r="K1283"/>
      <c r="M1283" s="4"/>
      <c r="W1283" t="str">
        <f t="shared" si="38"/>
        <v/>
      </c>
      <c r="X1283" t="str">
        <f t="shared" si="39"/>
        <v/>
      </c>
    </row>
    <row r="1284" spans="2:24">
      <c r="B1284" s="160"/>
      <c r="C1284" s="161"/>
      <c r="D1284" s="162"/>
      <c r="E1284" s="163"/>
      <c r="F1284" s="164"/>
      <c r="G1284" s="165"/>
      <c r="H1284" s="166"/>
      <c r="I1284" s="167"/>
      <c r="J1284" s="161"/>
      <c r="K1284"/>
      <c r="M1284" s="4"/>
      <c r="W1284" t="str">
        <f t="shared" si="38"/>
        <v/>
      </c>
      <c r="X1284" t="str">
        <f t="shared" si="39"/>
        <v/>
      </c>
    </row>
    <row r="1285" spans="2:24">
      <c r="B1285" s="160"/>
      <c r="C1285" s="161"/>
      <c r="D1285" s="162"/>
      <c r="E1285" s="163"/>
      <c r="F1285" s="164"/>
      <c r="G1285" s="165"/>
      <c r="H1285" s="166"/>
      <c r="I1285" s="167"/>
      <c r="J1285" s="161"/>
      <c r="K1285"/>
      <c r="M1285" s="4"/>
      <c r="W1285" t="str">
        <f t="shared" si="38"/>
        <v/>
      </c>
      <c r="X1285" t="str">
        <f t="shared" si="39"/>
        <v/>
      </c>
    </row>
    <row r="1286" spans="2:24">
      <c r="B1286" s="160"/>
      <c r="C1286" s="161"/>
      <c r="D1286" s="162"/>
      <c r="E1286" s="163"/>
      <c r="F1286" s="164"/>
      <c r="G1286" s="165"/>
      <c r="H1286" s="166"/>
      <c r="I1286" s="167"/>
      <c r="J1286" s="161"/>
      <c r="K1286"/>
      <c r="M1286" s="4"/>
      <c r="W1286" t="str">
        <f t="shared" si="38"/>
        <v/>
      </c>
      <c r="X1286" t="str">
        <f t="shared" si="39"/>
        <v/>
      </c>
    </row>
    <row r="1287" spans="2:24">
      <c r="B1287" s="160"/>
      <c r="C1287" s="161"/>
      <c r="D1287" s="162"/>
      <c r="E1287" s="163"/>
      <c r="F1287" s="164"/>
      <c r="G1287" s="165"/>
      <c r="H1287" s="166"/>
      <c r="I1287" s="167"/>
      <c r="J1287" s="161"/>
      <c r="K1287"/>
      <c r="M1287" s="4"/>
      <c r="W1287" t="str">
        <f t="shared" si="38"/>
        <v/>
      </c>
      <c r="X1287" t="str">
        <f t="shared" si="39"/>
        <v/>
      </c>
    </row>
    <row r="1288" spans="2:24">
      <c r="B1288" s="160"/>
      <c r="C1288" s="161"/>
      <c r="D1288" s="162"/>
      <c r="E1288" s="163"/>
      <c r="F1288" s="164"/>
      <c r="G1288" s="165"/>
      <c r="H1288" s="166"/>
      <c r="I1288" s="167"/>
      <c r="J1288" s="161"/>
      <c r="K1288"/>
      <c r="M1288" s="4"/>
      <c r="W1288" t="str">
        <f t="shared" ref="W1288:W1351" si="40">IF(E1288=0,"",IF(E1288&gt;F1288,E1288-F1288,""))</f>
        <v/>
      </c>
      <c r="X1288" t="str">
        <f t="shared" ref="X1288:X1351" si="41">IF(G1288=0,"",IF(G1288&gt;H1288,G1288-H1288,""))</f>
        <v/>
      </c>
    </row>
    <row r="1289" spans="2:24">
      <c r="B1289" s="160"/>
      <c r="C1289" s="161"/>
      <c r="D1289" s="162"/>
      <c r="E1289" s="163"/>
      <c r="F1289" s="164"/>
      <c r="G1289" s="165"/>
      <c r="H1289" s="166"/>
      <c r="I1289" s="167"/>
      <c r="J1289" s="161"/>
      <c r="K1289"/>
      <c r="M1289" s="4"/>
      <c r="W1289" t="str">
        <f t="shared" si="40"/>
        <v/>
      </c>
      <c r="X1289" t="str">
        <f t="shared" si="41"/>
        <v/>
      </c>
    </row>
    <row r="1290" spans="2:24">
      <c r="B1290" s="160"/>
      <c r="C1290" s="161"/>
      <c r="D1290" s="162"/>
      <c r="E1290" s="163"/>
      <c r="F1290" s="164"/>
      <c r="G1290" s="165"/>
      <c r="H1290" s="166"/>
      <c r="I1290" s="167"/>
      <c r="J1290" s="161"/>
      <c r="K1290"/>
      <c r="M1290" s="4"/>
      <c r="W1290" t="str">
        <f t="shared" si="40"/>
        <v/>
      </c>
      <c r="X1290" t="str">
        <f t="shared" si="41"/>
        <v/>
      </c>
    </row>
    <row r="1291" spans="2:24">
      <c r="B1291" s="160"/>
      <c r="C1291" s="161"/>
      <c r="D1291" s="162"/>
      <c r="E1291" s="163"/>
      <c r="F1291" s="164"/>
      <c r="G1291" s="165"/>
      <c r="H1291" s="166"/>
      <c r="I1291" s="167"/>
      <c r="J1291" s="161"/>
      <c r="K1291"/>
      <c r="M1291" s="4"/>
      <c r="W1291" t="str">
        <f t="shared" si="40"/>
        <v/>
      </c>
      <c r="X1291" t="str">
        <f t="shared" si="41"/>
        <v/>
      </c>
    </row>
    <row r="1292" spans="2:24">
      <c r="B1292" s="160"/>
      <c r="C1292" s="161"/>
      <c r="D1292" s="162"/>
      <c r="E1292" s="163"/>
      <c r="F1292" s="164"/>
      <c r="G1292" s="165"/>
      <c r="H1292" s="166"/>
      <c r="I1292" s="167"/>
      <c r="J1292" s="161"/>
      <c r="K1292"/>
      <c r="M1292" s="4"/>
      <c r="W1292" t="str">
        <f t="shared" si="40"/>
        <v/>
      </c>
      <c r="X1292" t="str">
        <f t="shared" si="41"/>
        <v/>
      </c>
    </row>
    <row r="1293" spans="2:24">
      <c r="B1293" s="160"/>
      <c r="C1293" s="161"/>
      <c r="D1293" s="162"/>
      <c r="E1293" s="163"/>
      <c r="F1293" s="164"/>
      <c r="G1293" s="165"/>
      <c r="H1293" s="166"/>
      <c r="I1293" s="167"/>
      <c r="J1293" s="161"/>
      <c r="K1293"/>
      <c r="M1293" s="4"/>
      <c r="W1293" t="str">
        <f t="shared" si="40"/>
        <v/>
      </c>
      <c r="X1293" t="str">
        <f t="shared" si="41"/>
        <v/>
      </c>
    </row>
    <row r="1294" spans="2:24">
      <c r="B1294" s="160"/>
      <c r="C1294" s="161"/>
      <c r="D1294" s="162"/>
      <c r="E1294" s="163"/>
      <c r="F1294" s="164"/>
      <c r="G1294" s="165"/>
      <c r="H1294" s="166"/>
      <c r="I1294" s="167"/>
      <c r="J1294" s="161"/>
      <c r="K1294"/>
      <c r="M1294" s="4"/>
      <c r="W1294" t="str">
        <f t="shared" si="40"/>
        <v/>
      </c>
      <c r="X1294" t="str">
        <f t="shared" si="41"/>
        <v/>
      </c>
    </row>
    <row r="1295" spans="2:24">
      <c r="B1295" s="160"/>
      <c r="C1295" s="161"/>
      <c r="D1295" s="162"/>
      <c r="E1295" s="163"/>
      <c r="F1295" s="164"/>
      <c r="G1295" s="165"/>
      <c r="H1295" s="166"/>
      <c r="I1295" s="167"/>
      <c r="J1295" s="161"/>
      <c r="K1295"/>
      <c r="M1295" s="4"/>
      <c r="W1295" t="str">
        <f t="shared" si="40"/>
        <v/>
      </c>
      <c r="X1295" t="str">
        <f t="shared" si="41"/>
        <v/>
      </c>
    </row>
    <row r="1296" spans="2:24">
      <c r="B1296" s="160"/>
      <c r="C1296" s="161"/>
      <c r="D1296" s="162"/>
      <c r="E1296" s="163"/>
      <c r="F1296" s="164"/>
      <c r="G1296" s="165"/>
      <c r="H1296" s="166"/>
      <c r="I1296" s="167"/>
      <c r="J1296" s="161"/>
      <c r="K1296"/>
      <c r="M1296" s="4"/>
      <c r="W1296" t="str">
        <f t="shared" si="40"/>
        <v/>
      </c>
      <c r="X1296" t="str">
        <f t="shared" si="41"/>
        <v/>
      </c>
    </row>
    <row r="1297" spans="2:24">
      <c r="B1297" s="160"/>
      <c r="C1297" s="161"/>
      <c r="D1297" s="162"/>
      <c r="E1297" s="163"/>
      <c r="F1297" s="164"/>
      <c r="G1297" s="165"/>
      <c r="H1297" s="166"/>
      <c r="I1297" s="167"/>
      <c r="J1297" s="161"/>
      <c r="K1297"/>
      <c r="M1297" s="4"/>
      <c r="W1297" t="str">
        <f t="shared" si="40"/>
        <v/>
      </c>
      <c r="X1297" t="str">
        <f t="shared" si="41"/>
        <v/>
      </c>
    </row>
    <row r="1298" spans="2:24">
      <c r="B1298" s="160"/>
      <c r="C1298" s="161"/>
      <c r="D1298" s="162"/>
      <c r="E1298" s="163"/>
      <c r="F1298" s="164"/>
      <c r="G1298" s="165"/>
      <c r="H1298" s="166"/>
      <c r="I1298" s="167"/>
      <c r="J1298" s="161"/>
      <c r="K1298"/>
      <c r="M1298" s="4"/>
      <c r="W1298" t="str">
        <f t="shared" si="40"/>
        <v/>
      </c>
      <c r="X1298" t="str">
        <f t="shared" si="41"/>
        <v/>
      </c>
    </row>
    <row r="1299" spans="2:24">
      <c r="B1299" s="160"/>
      <c r="C1299" s="161"/>
      <c r="D1299" s="162"/>
      <c r="E1299" s="163"/>
      <c r="F1299" s="164"/>
      <c r="G1299" s="165"/>
      <c r="H1299" s="166"/>
      <c r="I1299" s="167"/>
      <c r="J1299" s="161"/>
      <c r="K1299"/>
      <c r="M1299" s="4"/>
      <c r="W1299" t="str">
        <f t="shared" si="40"/>
        <v/>
      </c>
      <c r="X1299" t="str">
        <f t="shared" si="41"/>
        <v/>
      </c>
    </row>
    <row r="1300" spans="2:24">
      <c r="B1300" s="160"/>
      <c r="C1300" s="161"/>
      <c r="D1300" s="162"/>
      <c r="E1300" s="163"/>
      <c r="F1300" s="164"/>
      <c r="G1300" s="165"/>
      <c r="H1300" s="166"/>
      <c r="I1300" s="167"/>
      <c r="J1300" s="161"/>
      <c r="K1300"/>
      <c r="M1300" s="4"/>
      <c r="W1300" t="str">
        <f t="shared" si="40"/>
        <v/>
      </c>
      <c r="X1300" t="str">
        <f t="shared" si="41"/>
        <v/>
      </c>
    </row>
    <row r="1301" spans="2:24">
      <c r="B1301" s="160"/>
      <c r="C1301" s="161"/>
      <c r="D1301" s="162"/>
      <c r="E1301" s="163"/>
      <c r="F1301" s="164"/>
      <c r="G1301" s="165"/>
      <c r="H1301" s="166"/>
      <c r="I1301" s="167"/>
      <c r="J1301" s="161"/>
      <c r="K1301"/>
      <c r="M1301" s="4"/>
      <c r="W1301" t="str">
        <f t="shared" si="40"/>
        <v/>
      </c>
      <c r="X1301" t="str">
        <f t="shared" si="41"/>
        <v/>
      </c>
    </row>
    <row r="1302" spans="2:24">
      <c r="B1302" s="160"/>
      <c r="C1302" s="161"/>
      <c r="D1302" s="162"/>
      <c r="E1302" s="163"/>
      <c r="F1302" s="164"/>
      <c r="G1302" s="165"/>
      <c r="H1302" s="166"/>
      <c r="I1302" s="167"/>
      <c r="J1302" s="161"/>
      <c r="K1302"/>
      <c r="M1302" s="4"/>
      <c r="W1302" t="str">
        <f t="shared" si="40"/>
        <v/>
      </c>
      <c r="X1302" t="str">
        <f t="shared" si="41"/>
        <v/>
      </c>
    </row>
    <row r="1303" spans="2:24">
      <c r="B1303" s="160"/>
      <c r="C1303" s="161"/>
      <c r="D1303" s="162"/>
      <c r="E1303" s="163"/>
      <c r="F1303" s="164"/>
      <c r="G1303" s="165"/>
      <c r="H1303" s="166"/>
      <c r="I1303" s="167"/>
      <c r="J1303" s="161"/>
      <c r="K1303"/>
      <c r="M1303" s="4"/>
      <c r="W1303" t="str">
        <f t="shared" si="40"/>
        <v/>
      </c>
      <c r="X1303" t="str">
        <f t="shared" si="41"/>
        <v/>
      </c>
    </row>
    <row r="1304" spans="2:24">
      <c r="B1304" s="160"/>
      <c r="C1304" s="161"/>
      <c r="D1304" s="162"/>
      <c r="E1304" s="163"/>
      <c r="F1304" s="164"/>
      <c r="G1304" s="165"/>
      <c r="H1304" s="166"/>
      <c r="I1304" s="167"/>
      <c r="J1304" s="161"/>
      <c r="K1304"/>
      <c r="M1304" s="4"/>
      <c r="W1304" t="str">
        <f t="shared" si="40"/>
        <v/>
      </c>
      <c r="X1304" t="str">
        <f t="shared" si="41"/>
        <v/>
      </c>
    </row>
    <row r="1305" spans="2:24">
      <c r="B1305" s="160"/>
      <c r="C1305" s="161"/>
      <c r="D1305" s="162"/>
      <c r="E1305" s="163"/>
      <c r="F1305" s="164"/>
      <c r="G1305" s="165"/>
      <c r="H1305" s="166"/>
      <c r="I1305" s="167"/>
      <c r="J1305" s="161"/>
      <c r="K1305"/>
      <c r="M1305" s="4"/>
      <c r="W1305" t="str">
        <f t="shared" si="40"/>
        <v/>
      </c>
      <c r="X1305" t="str">
        <f t="shared" si="41"/>
        <v/>
      </c>
    </row>
    <row r="1306" spans="2:24">
      <c r="B1306" s="160"/>
      <c r="C1306" s="161"/>
      <c r="D1306" s="162"/>
      <c r="E1306" s="163"/>
      <c r="F1306" s="164"/>
      <c r="G1306" s="165"/>
      <c r="H1306" s="166"/>
      <c r="I1306" s="167"/>
      <c r="J1306" s="161"/>
      <c r="K1306"/>
      <c r="M1306" s="4"/>
      <c r="W1306" t="str">
        <f t="shared" si="40"/>
        <v/>
      </c>
      <c r="X1306" t="str">
        <f t="shared" si="41"/>
        <v/>
      </c>
    </row>
    <row r="1307" spans="2:24">
      <c r="B1307" s="160"/>
      <c r="C1307" s="161"/>
      <c r="D1307" s="162"/>
      <c r="E1307" s="163"/>
      <c r="F1307" s="164"/>
      <c r="G1307" s="165"/>
      <c r="H1307" s="166"/>
      <c r="I1307" s="167"/>
      <c r="J1307" s="161"/>
      <c r="K1307"/>
      <c r="M1307" s="4"/>
      <c r="W1307" t="str">
        <f t="shared" si="40"/>
        <v/>
      </c>
      <c r="X1307" t="str">
        <f t="shared" si="41"/>
        <v/>
      </c>
    </row>
    <row r="1308" spans="2:24">
      <c r="B1308" s="160"/>
      <c r="C1308" s="161"/>
      <c r="D1308" s="162"/>
      <c r="E1308" s="163"/>
      <c r="F1308" s="164"/>
      <c r="G1308" s="165"/>
      <c r="H1308" s="166"/>
      <c r="I1308" s="167"/>
      <c r="J1308" s="161"/>
      <c r="K1308"/>
      <c r="M1308" s="4"/>
      <c r="W1308" t="str">
        <f t="shared" si="40"/>
        <v/>
      </c>
      <c r="X1308" t="str">
        <f t="shared" si="41"/>
        <v/>
      </c>
    </row>
    <row r="1309" spans="2:24">
      <c r="B1309" s="160"/>
      <c r="C1309" s="161"/>
      <c r="D1309" s="162"/>
      <c r="E1309" s="163"/>
      <c r="F1309" s="164"/>
      <c r="G1309" s="165"/>
      <c r="H1309" s="166"/>
      <c r="I1309" s="167"/>
      <c r="J1309" s="161"/>
      <c r="K1309"/>
      <c r="M1309" s="4"/>
      <c r="W1309" t="str">
        <f t="shared" si="40"/>
        <v/>
      </c>
      <c r="X1309" t="str">
        <f t="shared" si="41"/>
        <v/>
      </c>
    </row>
    <row r="1310" spans="2:24">
      <c r="B1310" s="160"/>
      <c r="C1310" s="161"/>
      <c r="D1310" s="162"/>
      <c r="E1310" s="163"/>
      <c r="F1310" s="164"/>
      <c r="G1310" s="165"/>
      <c r="H1310" s="166"/>
      <c r="I1310" s="167"/>
      <c r="J1310" s="161"/>
      <c r="K1310"/>
      <c r="M1310" s="4"/>
      <c r="W1310" t="str">
        <f t="shared" si="40"/>
        <v/>
      </c>
      <c r="X1310" t="str">
        <f t="shared" si="41"/>
        <v/>
      </c>
    </row>
    <row r="1311" spans="2:24">
      <c r="B1311" s="160"/>
      <c r="C1311" s="161"/>
      <c r="D1311" s="162"/>
      <c r="E1311" s="163"/>
      <c r="F1311" s="164"/>
      <c r="G1311" s="165"/>
      <c r="H1311" s="166"/>
      <c r="I1311" s="167"/>
      <c r="J1311" s="161"/>
      <c r="K1311"/>
      <c r="M1311" s="4"/>
      <c r="W1311" t="str">
        <f t="shared" si="40"/>
        <v/>
      </c>
      <c r="X1311" t="str">
        <f t="shared" si="41"/>
        <v/>
      </c>
    </row>
    <row r="1312" spans="2:24">
      <c r="B1312" s="160"/>
      <c r="C1312" s="161"/>
      <c r="D1312" s="162"/>
      <c r="E1312" s="163"/>
      <c r="F1312" s="164"/>
      <c r="G1312" s="165"/>
      <c r="H1312" s="166"/>
      <c r="I1312" s="167"/>
      <c r="J1312" s="161"/>
      <c r="K1312"/>
      <c r="M1312" s="4"/>
      <c r="W1312" t="str">
        <f t="shared" si="40"/>
        <v/>
      </c>
      <c r="X1312" t="str">
        <f t="shared" si="41"/>
        <v/>
      </c>
    </row>
    <row r="1313" spans="2:24">
      <c r="B1313" s="160"/>
      <c r="C1313" s="161"/>
      <c r="D1313" s="162"/>
      <c r="E1313" s="163"/>
      <c r="F1313" s="164"/>
      <c r="G1313" s="165"/>
      <c r="H1313" s="166"/>
      <c r="I1313" s="167"/>
      <c r="J1313" s="161"/>
      <c r="K1313"/>
      <c r="M1313" s="4"/>
      <c r="W1313" t="str">
        <f t="shared" si="40"/>
        <v/>
      </c>
      <c r="X1313" t="str">
        <f t="shared" si="41"/>
        <v/>
      </c>
    </row>
    <row r="1314" spans="2:24">
      <c r="B1314" s="160"/>
      <c r="C1314" s="161"/>
      <c r="D1314" s="162"/>
      <c r="E1314" s="163"/>
      <c r="F1314" s="164"/>
      <c r="G1314" s="165"/>
      <c r="H1314" s="166"/>
      <c r="I1314" s="167"/>
      <c r="J1314" s="161"/>
      <c r="K1314"/>
      <c r="M1314" s="4"/>
      <c r="W1314" t="str">
        <f t="shared" si="40"/>
        <v/>
      </c>
      <c r="X1314" t="str">
        <f t="shared" si="41"/>
        <v/>
      </c>
    </row>
    <row r="1315" spans="2:24">
      <c r="B1315" s="160"/>
      <c r="C1315" s="161"/>
      <c r="D1315" s="162"/>
      <c r="E1315" s="163"/>
      <c r="F1315" s="164"/>
      <c r="G1315" s="165"/>
      <c r="H1315" s="166"/>
      <c r="I1315" s="167"/>
      <c r="J1315" s="161"/>
      <c r="K1315"/>
      <c r="M1315" s="4"/>
      <c r="W1315" t="str">
        <f t="shared" si="40"/>
        <v/>
      </c>
      <c r="X1315" t="str">
        <f t="shared" si="41"/>
        <v/>
      </c>
    </row>
    <row r="1316" spans="2:24">
      <c r="B1316" s="160"/>
      <c r="C1316" s="161"/>
      <c r="D1316" s="162"/>
      <c r="E1316" s="163"/>
      <c r="F1316" s="164"/>
      <c r="G1316" s="165"/>
      <c r="H1316" s="166"/>
      <c r="I1316" s="167"/>
      <c r="J1316" s="161"/>
      <c r="K1316"/>
      <c r="M1316" s="4"/>
      <c r="W1316" t="str">
        <f t="shared" si="40"/>
        <v/>
      </c>
      <c r="X1316" t="str">
        <f t="shared" si="41"/>
        <v/>
      </c>
    </row>
    <row r="1317" spans="2:24">
      <c r="B1317" s="160"/>
      <c r="C1317" s="161"/>
      <c r="D1317" s="162"/>
      <c r="E1317" s="163"/>
      <c r="F1317" s="164"/>
      <c r="G1317" s="165"/>
      <c r="H1317" s="166"/>
      <c r="I1317" s="167"/>
      <c r="J1317" s="161"/>
      <c r="K1317"/>
      <c r="M1317" s="4"/>
      <c r="W1317" t="str">
        <f t="shared" si="40"/>
        <v/>
      </c>
      <c r="X1317" t="str">
        <f t="shared" si="41"/>
        <v/>
      </c>
    </row>
    <row r="1318" spans="2:24">
      <c r="B1318" s="160"/>
      <c r="C1318" s="161"/>
      <c r="D1318" s="162"/>
      <c r="E1318" s="163"/>
      <c r="F1318" s="164"/>
      <c r="G1318" s="165"/>
      <c r="H1318" s="166"/>
      <c r="I1318" s="167"/>
      <c r="J1318" s="161"/>
      <c r="K1318"/>
      <c r="M1318" s="4"/>
      <c r="W1318" t="str">
        <f t="shared" si="40"/>
        <v/>
      </c>
      <c r="X1318" t="str">
        <f t="shared" si="41"/>
        <v/>
      </c>
    </row>
    <row r="1319" spans="2:24">
      <c r="B1319" s="160"/>
      <c r="C1319" s="161"/>
      <c r="D1319" s="162"/>
      <c r="E1319" s="163"/>
      <c r="F1319" s="164"/>
      <c r="G1319" s="165"/>
      <c r="H1319" s="166"/>
      <c r="I1319" s="167"/>
      <c r="J1319" s="161"/>
      <c r="K1319"/>
      <c r="M1319" s="4"/>
      <c r="W1319" t="str">
        <f t="shared" si="40"/>
        <v/>
      </c>
      <c r="X1319" t="str">
        <f t="shared" si="41"/>
        <v/>
      </c>
    </row>
    <row r="1320" spans="2:24">
      <c r="B1320" s="160"/>
      <c r="C1320" s="161"/>
      <c r="D1320" s="162"/>
      <c r="E1320" s="163"/>
      <c r="F1320" s="164"/>
      <c r="G1320" s="165"/>
      <c r="H1320" s="166"/>
      <c r="I1320" s="167"/>
      <c r="J1320" s="161"/>
      <c r="K1320"/>
      <c r="M1320" s="4"/>
      <c r="W1320" t="str">
        <f t="shared" si="40"/>
        <v/>
      </c>
      <c r="X1320" t="str">
        <f t="shared" si="41"/>
        <v/>
      </c>
    </row>
    <row r="1321" spans="2:24">
      <c r="B1321" s="160"/>
      <c r="C1321" s="161"/>
      <c r="D1321" s="162"/>
      <c r="E1321" s="163"/>
      <c r="F1321" s="164"/>
      <c r="G1321" s="165"/>
      <c r="H1321" s="166"/>
      <c r="I1321" s="167"/>
      <c r="J1321" s="161"/>
      <c r="K1321"/>
      <c r="M1321" s="4"/>
      <c r="W1321" t="str">
        <f t="shared" si="40"/>
        <v/>
      </c>
      <c r="X1321" t="str">
        <f t="shared" si="41"/>
        <v/>
      </c>
    </row>
    <row r="1322" spans="2:24">
      <c r="B1322" s="160"/>
      <c r="C1322" s="161"/>
      <c r="D1322" s="162"/>
      <c r="E1322" s="163"/>
      <c r="F1322" s="164"/>
      <c r="G1322" s="165"/>
      <c r="H1322" s="166"/>
      <c r="I1322" s="167"/>
      <c r="J1322" s="161"/>
      <c r="K1322"/>
      <c r="M1322" s="4"/>
      <c r="W1322" t="str">
        <f t="shared" si="40"/>
        <v/>
      </c>
      <c r="X1322" t="str">
        <f t="shared" si="41"/>
        <v/>
      </c>
    </row>
    <row r="1323" spans="2:24">
      <c r="B1323" s="160"/>
      <c r="C1323" s="161"/>
      <c r="D1323" s="162"/>
      <c r="E1323" s="163"/>
      <c r="F1323" s="164"/>
      <c r="G1323" s="165"/>
      <c r="H1323" s="166"/>
      <c r="I1323" s="167"/>
      <c r="J1323" s="161"/>
      <c r="K1323"/>
      <c r="M1323" s="4"/>
      <c r="W1323" t="str">
        <f t="shared" si="40"/>
        <v/>
      </c>
      <c r="X1323" t="str">
        <f t="shared" si="41"/>
        <v/>
      </c>
    </row>
    <row r="1324" spans="2:24">
      <c r="B1324" s="160"/>
      <c r="C1324" s="161"/>
      <c r="D1324" s="162"/>
      <c r="E1324" s="163"/>
      <c r="F1324" s="164"/>
      <c r="G1324" s="165"/>
      <c r="H1324" s="166"/>
      <c r="I1324" s="167"/>
      <c r="J1324" s="161"/>
      <c r="K1324"/>
      <c r="M1324" s="4"/>
      <c r="W1324" t="str">
        <f t="shared" si="40"/>
        <v/>
      </c>
      <c r="X1324" t="str">
        <f t="shared" si="41"/>
        <v/>
      </c>
    </row>
    <row r="1325" spans="2:24">
      <c r="B1325" s="160"/>
      <c r="C1325" s="161"/>
      <c r="D1325" s="162"/>
      <c r="E1325" s="163"/>
      <c r="F1325" s="164"/>
      <c r="G1325" s="165"/>
      <c r="H1325" s="166"/>
      <c r="I1325" s="167"/>
      <c r="J1325" s="161"/>
      <c r="K1325"/>
      <c r="M1325" s="4"/>
      <c r="W1325" t="str">
        <f t="shared" si="40"/>
        <v/>
      </c>
      <c r="X1325" t="str">
        <f t="shared" si="41"/>
        <v/>
      </c>
    </row>
    <row r="1326" spans="2:24">
      <c r="B1326" s="160"/>
      <c r="C1326" s="161"/>
      <c r="D1326" s="162"/>
      <c r="E1326" s="163"/>
      <c r="F1326" s="164"/>
      <c r="G1326" s="165"/>
      <c r="H1326" s="166"/>
      <c r="I1326" s="167"/>
      <c r="J1326" s="161"/>
      <c r="K1326"/>
      <c r="M1326" s="4"/>
      <c r="W1326" t="str">
        <f t="shared" si="40"/>
        <v/>
      </c>
      <c r="X1326" t="str">
        <f t="shared" si="41"/>
        <v/>
      </c>
    </row>
    <row r="1327" spans="2:24">
      <c r="B1327" s="160"/>
      <c r="C1327" s="161"/>
      <c r="D1327" s="162"/>
      <c r="E1327" s="163"/>
      <c r="F1327" s="164"/>
      <c r="G1327" s="165"/>
      <c r="H1327" s="166"/>
      <c r="I1327" s="167"/>
      <c r="J1327" s="161"/>
      <c r="K1327"/>
      <c r="M1327" s="4"/>
      <c r="W1327" t="str">
        <f t="shared" si="40"/>
        <v/>
      </c>
      <c r="X1327" t="str">
        <f t="shared" si="41"/>
        <v/>
      </c>
    </row>
    <row r="1328" spans="2:24">
      <c r="B1328" s="160"/>
      <c r="C1328" s="161"/>
      <c r="D1328" s="162"/>
      <c r="E1328" s="163"/>
      <c r="F1328" s="164"/>
      <c r="G1328" s="165"/>
      <c r="H1328" s="166"/>
      <c r="I1328" s="167"/>
      <c r="J1328" s="161"/>
      <c r="K1328"/>
      <c r="M1328" s="4"/>
      <c r="W1328" t="str">
        <f t="shared" si="40"/>
        <v/>
      </c>
      <c r="X1328" t="str">
        <f t="shared" si="41"/>
        <v/>
      </c>
    </row>
    <row r="1329" spans="2:24">
      <c r="B1329" s="160"/>
      <c r="C1329" s="161"/>
      <c r="D1329" s="162"/>
      <c r="E1329" s="163"/>
      <c r="F1329" s="164"/>
      <c r="G1329" s="165"/>
      <c r="H1329" s="166"/>
      <c r="I1329" s="167"/>
      <c r="J1329" s="161"/>
      <c r="K1329"/>
      <c r="M1329" s="4"/>
      <c r="W1329" t="str">
        <f t="shared" si="40"/>
        <v/>
      </c>
      <c r="X1329" t="str">
        <f t="shared" si="41"/>
        <v/>
      </c>
    </row>
    <row r="1330" spans="2:24">
      <c r="B1330" s="160"/>
      <c r="C1330" s="161"/>
      <c r="D1330" s="162"/>
      <c r="E1330" s="163"/>
      <c r="F1330" s="164"/>
      <c r="G1330" s="165"/>
      <c r="H1330" s="166"/>
      <c r="I1330" s="167"/>
      <c r="J1330" s="161"/>
      <c r="K1330"/>
      <c r="M1330" s="4"/>
      <c r="W1330" t="str">
        <f t="shared" si="40"/>
        <v/>
      </c>
      <c r="X1330" t="str">
        <f t="shared" si="41"/>
        <v/>
      </c>
    </row>
    <row r="1331" spans="2:24">
      <c r="B1331" s="160"/>
      <c r="C1331" s="161"/>
      <c r="D1331" s="162"/>
      <c r="E1331" s="163"/>
      <c r="F1331" s="164"/>
      <c r="G1331" s="165"/>
      <c r="H1331" s="166"/>
      <c r="I1331" s="167"/>
      <c r="J1331" s="161"/>
      <c r="K1331"/>
      <c r="M1331" s="4"/>
      <c r="W1331" t="str">
        <f t="shared" si="40"/>
        <v/>
      </c>
      <c r="X1331" t="str">
        <f t="shared" si="41"/>
        <v/>
      </c>
    </row>
    <row r="1332" spans="2:24">
      <c r="B1332" s="160"/>
      <c r="C1332" s="161"/>
      <c r="D1332" s="162"/>
      <c r="E1332" s="163"/>
      <c r="F1332" s="164"/>
      <c r="G1332" s="165"/>
      <c r="H1332" s="166"/>
      <c r="I1332" s="167"/>
      <c r="J1332" s="161"/>
      <c r="K1332"/>
      <c r="M1332" s="4"/>
      <c r="W1332" t="str">
        <f t="shared" si="40"/>
        <v/>
      </c>
      <c r="X1332" t="str">
        <f t="shared" si="41"/>
        <v/>
      </c>
    </row>
    <row r="1333" spans="2:24">
      <c r="B1333" s="160"/>
      <c r="C1333" s="161"/>
      <c r="D1333" s="162"/>
      <c r="E1333" s="163"/>
      <c r="F1333" s="164"/>
      <c r="G1333" s="165"/>
      <c r="H1333" s="166"/>
      <c r="I1333" s="167"/>
      <c r="J1333" s="161"/>
      <c r="K1333"/>
      <c r="M1333" s="4"/>
      <c r="W1333" t="str">
        <f t="shared" si="40"/>
        <v/>
      </c>
      <c r="X1333" t="str">
        <f t="shared" si="41"/>
        <v/>
      </c>
    </row>
    <row r="1334" spans="2:24">
      <c r="B1334" s="160"/>
      <c r="C1334" s="161"/>
      <c r="D1334" s="162"/>
      <c r="E1334" s="163"/>
      <c r="F1334" s="164"/>
      <c r="G1334" s="165"/>
      <c r="H1334" s="166"/>
      <c r="I1334" s="167"/>
      <c r="J1334" s="161"/>
      <c r="K1334"/>
      <c r="M1334" s="4"/>
      <c r="W1334" t="str">
        <f t="shared" si="40"/>
        <v/>
      </c>
      <c r="X1334" t="str">
        <f t="shared" si="41"/>
        <v/>
      </c>
    </row>
    <row r="1335" spans="2:24">
      <c r="B1335" s="160"/>
      <c r="C1335" s="161"/>
      <c r="D1335" s="162"/>
      <c r="E1335" s="163"/>
      <c r="F1335" s="164"/>
      <c r="G1335" s="165"/>
      <c r="H1335" s="166"/>
      <c r="I1335" s="167"/>
      <c r="J1335" s="161"/>
      <c r="K1335"/>
      <c r="M1335" s="4"/>
      <c r="W1335" t="str">
        <f t="shared" si="40"/>
        <v/>
      </c>
      <c r="X1335" t="str">
        <f t="shared" si="41"/>
        <v/>
      </c>
    </row>
    <row r="1336" spans="2:24">
      <c r="B1336" s="160"/>
      <c r="C1336" s="161"/>
      <c r="D1336" s="162"/>
      <c r="E1336" s="163"/>
      <c r="F1336" s="164"/>
      <c r="G1336" s="165"/>
      <c r="H1336" s="166"/>
      <c r="I1336" s="167"/>
      <c r="J1336" s="161"/>
      <c r="K1336"/>
      <c r="M1336" s="4"/>
      <c r="W1336" t="str">
        <f t="shared" si="40"/>
        <v/>
      </c>
      <c r="X1336" t="str">
        <f t="shared" si="41"/>
        <v/>
      </c>
    </row>
    <row r="1337" spans="2:24">
      <c r="B1337" s="160"/>
      <c r="C1337" s="161"/>
      <c r="D1337" s="162"/>
      <c r="E1337" s="163"/>
      <c r="F1337" s="164"/>
      <c r="G1337" s="165"/>
      <c r="H1337" s="166"/>
      <c r="I1337" s="167"/>
      <c r="J1337" s="161"/>
      <c r="K1337"/>
      <c r="M1337" s="4"/>
      <c r="W1337" t="str">
        <f t="shared" si="40"/>
        <v/>
      </c>
      <c r="X1337" t="str">
        <f t="shared" si="41"/>
        <v/>
      </c>
    </row>
    <row r="1338" spans="2:24">
      <c r="B1338" s="160"/>
      <c r="C1338" s="161"/>
      <c r="D1338" s="162"/>
      <c r="E1338" s="163"/>
      <c r="F1338" s="164"/>
      <c r="G1338" s="165"/>
      <c r="H1338" s="166"/>
      <c r="I1338" s="167"/>
      <c r="J1338" s="161"/>
      <c r="K1338"/>
      <c r="M1338" s="4"/>
      <c r="W1338" t="str">
        <f t="shared" si="40"/>
        <v/>
      </c>
      <c r="X1338" t="str">
        <f t="shared" si="41"/>
        <v/>
      </c>
    </row>
    <row r="1339" spans="2:24">
      <c r="B1339" s="160"/>
      <c r="C1339" s="161"/>
      <c r="D1339" s="162"/>
      <c r="E1339" s="163"/>
      <c r="F1339" s="164"/>
      <c r="G1339" s="165"/>
      <c r="H1339" s="166"/>
      <c r="I1339" s="167"/>
      <c r="J1339" s="161"/>
      <c r="K1339"/>
      <c r="M1339" s="4"/>
      <c r="W1339" t="str">
        <f t="shared" si="40"/>
        <v/>
      </c>
      <c r="X1339" t="str">
        <f t="shared" si="41"/>
        <v/>
      </c>
    </row>
    <row r="1340" spans="2:24">
      <c r="B1340" s="160"/>
      <c r="C1340" s="161"/>
      <c r="D1340" s="162"/>
      <c r="E1340" s="163"/>
      <c r="F1340" s="164"/>
      <c r="G1340" s="165"/>
      <c r="H1340" s="166"/>
      <c r="I1340" s="167"/>
      <c r="J1340" s="161"/>
      <c r="K1340"/>
      <c r="M1340" s="4"/>
      <c r="W1340" t="str">
        <f t="shared" si="40"/>
        <v/>
      </c>
      <c r="X1340" t="str">
        <f t="shared" si="41"/>
        <v/>
      </c>
    </row>
    <row r="1341" spans="2:24">
      <c r="B1341" s="160"/>
      <c r="C1341" s="161"/>
      <c r="D1341" s="162"/>
      <c r="E1341" s="163"/>
      <c r="F1341" s="164"/>
      <c r="G1341" s="165"/>
      <c r="H1341" s="166"/>
      <c r="I1341" s="167"/>
      <c r="J1341" s="161"/>
      <c r="K1341"/>
      <c r="M1341" s="4"/>
      <c r="W1341" t="str">
        <f t="shared" si="40"/>
        <v/>
      </c>
      <c r="X1341" t="str">
        <f t="shared" si="41"/>
        <v/>
      </c>
    </row>
    <row r="1342" spans="2:24">
      <c r="B1342" s="160"/>
      <c r="C1342" s="161"/>
      <c r="D1342" s="162"/>
      <c r="E1342" s="163"/>
      <c r="F1342" s="164"/>
      <c r="G1342" s="165"/>
      <c r="H1342" s="166"/>
      <c r="I1342" s="167"/>
      <c r="J1342" s="161"/>
      <c r="K1342"/>
      <c r="M1342" s="4"/>
      <c r="W1342" t="str">
        <f t="shared" si="40"/>
        <v/>
      </c>
      <c r="X1342" t="str">
        <f t="shared" si="41"/>
        <v/>
      </c>
    </row>
    <row r="1343" spans="2:24">
      <c r="B1343" s="160"/>
      <c r="C1343" s="161"/>
      <c r="D1343" s="162"/>
      <c r="E1343" s="163"/>
      <c r="F1343" s="164"/>
      <c r="G1343" s="165"/>
      <c r="H1343" s="166"/>
      <c r="I1343" s="167"/>
      <c r="J1343" s="161"/>
      <c r="K1343"/>
      <c r="M1343" s="4"/>
      <c r="W1343" t="str">
        <f t="shared" si="40"/>
        <v/>
      </c>
      <c r="X1343" t="str">
        <f t="shared" si="41"/>
        <v/>
      </c>
    </row>
    <row r="1344" spans="2:24">
      <c r="B1344" s="160"/>
      <c r="C1344" s="161"/>
      <c r="D1344" s="162"/>
      <c r="E1344" s="163"/>
      <c r="F1344" s="164"/>
      <c r="G1344" s="165"/>
      <c r="H1344" s="166"/>
      <c r="I1344" s="167"/>
      <c r="J1344" s="161"/>
      <c r="K1344"/>
      <c r="M1344" s="4"/>
      <c r="W1344" t="str">
        <f t="shared" si="40"/>
        <v/>
      </c>
      <c r="X1344" t="str">
        <f t="shared" si="41"/>
        <v/>
      </c>
    </row>
    <row r="1345" spans="2:24">
      <c r="B1345" s="160"/>
      <c r="C1345" s="161"/>
      <c r="D1345" s="162"/>
      <c r="E1345" s="163"/>
      <c r="F1345" s="164"/>
      <c r="G1345" s="165"/>
      <c r="H1345" s="166"/>
      <c r="I1345" s="167"/>
      <c r="J1345" s="161"/>
      <c r="K1345"/>
      <c r="M1345" s="4"/>
      <c r="W1345" t="str">
        <f t="shared" si="40"/>
        <v/>
      </c>
      <c r="X1345" t="str">
        <f t="shared" si="41"/>
        <v/>
      </c>
    </row>
    <row r="1346" spans="2:24">
      <c r="B1346" s="160"/>
      <c r="C1346" s="161"/>
      <c r="D1346" s="162"/>
      <c r="E1346" s="163"/>
      <c r="F1346" s="164"/>
      <c r="G1346" s="165"/>
      <c r="H1346" s="166"/>
      <c r="I1346" s="167"/>
      <c r="J1346" s="161"/>
      <c r="K1346"/>
      <c r="M1346" s="4"/>
      <c r="W1346" t="str">
        <f t="shared" si="40"/>
        <v/>
      </c>
      <c r="X1346" t="str">
        <f t="shared" si="41"/>
        <v/>
      </c>
    </row>
    <row r="1347" spans="2:24">
      <c r="B1347" s="160"/>
      <c r="C1347" s="161"/>
      <c r="D1347" s="162"/>
      <c r="E1347" s="163"/>
      <c r="F1347" s="164"/>
      <c r="G1347" s="165"/>
      <c r="H1347" s="166"/>
      <c r="I1347" s="167"/>
      <c r="J1347" s="161"/>
      <c r="K1347"/>
      <c r="M1347" s="4"/>
      <c r="W1347" t="str">
        <f t="shared" si="40"/>
        <v/>
      </c>
      <c r="X1347" t="str">
        <f t="shared" si="41"/>
        <v/>
      </c>
    </row>
    <row r="1348" spans="2:24">
      <c r="B1348" s="160"/>
      <c r="C1348" s="161"/>
      <c r="D1348" s="162"/>
      <c r="E1348" s="163"/>
      <c r="F1348" s="164"/>
      <c r="G1348" s="165"/>
      <c r="H1348" s="166"/>
      <c r="I1348" s="167"/>
      <c r="J1348" s="161"/>
      <c r="K1348"/>
      <c r="M1348" s="4"/>
      <c r="W1348" t="str">
        <f t="shared" si="40"/>
        <v/>
      </c>
      <c r="X1348" t="str">
        <f t="shared" si="41"/>
        <v/>
      </c>
    </row>
    <row r="1349" spans="2:24">
      <c r="B1349" s="160"/>
      <c r="C1349" s="161"/>
      <c r="D1349" s="162"/>
      <c r="E1349" s="163"/>
      <c r="F1349" s="164"/>
      <c r="G1349" s="165"/>
      <c r="H1349" s="166"/>
      <c r="I1349" s="167"/>
      <c r="J1349" s="161"/>
      <c r="K1349"/>
      <c r="M1349" s="4"/>
      <c r="W1349" t="str">
        <f t="shared" si="40"/>
        <v/>
      </c>
      <c r="X1349" t="str">
        <f t="shared" si="41"/>
        <v/>
      </c>
    </row>
    <row r="1350" spans="2:24">
      <c r="B1350" s="160"/>
      <c r="C1350" s="161"/>
      <c r="D1350" s="162"/>
      <c r="E1350" s="163"/>
      <c r="F1350" s="164"/>
      <c r="G1350" s="165"/>
      <c r="H1350" s="166"/>
      <c r="I1350" s="167"/>
      <c r="J1350" s="161"/>
      <c r="K1350"/>
      <c r="M1350" s="4"/>
      <c r="W1350" t="str">
        <f t="shared" si="40"/>
        <v/>
      </c>
      <c r="X1350" t="str">
        <f t="shared" si="41"/>
        <v/>
      </c>
    </row>
    <row r="1351" spans="2:24">
      <c r="B1351" s="160"/>
      <c r="C1351" s="161"/>
      <c r="D1351" s="162"/>
      <c r="E1351" s="163"/>
      <c r="F1351" s="164"/>
      <c r="G1351" s="165"/>
      <c r="H1351" s="166"/>
      <c r="I1351" s="167"/>
      <c r="J1351" s="161"/>
      <c r="K1351"/>
      <c r="M1351" s="4"/>
      <c r="W1351" t="str">
        <f t="shared" si="40"/>
        <v/>
      </c>
      <c r="X1351" t="str">
        <f t="shared" si="41"/>
        <v/>
      </c>
    </row>
    <row r="1352" spans="2:24">
      <c r="B1352" s="160"/>
      <c r="C1352" s="161"/>
      <c r="D1352" s="162"/>
      <c r="E1352" s="163"/>
      <c r="F1352" s="164"/>
      <c r="G1352" s="165"/>
      <c r="H1352" s="166"/>
      <c r="I1352" s="167"/>
      <c r="J1352" s="161"/>
      <c r="K1352"/>
      <c r="M1352" s="4"/>
      <c r="W1352" t="str">
        <f t="shared" ref="W1352:W1415" si="42">IF(E1352=0,"",IF(E1352&gt;F1352,E1352-F1352,""))</f>
        <v/>
      </c>
      <c r="X1352" t="str">
        <f t="shared" ref="X1352:X1415" si="43">IF(G1352=0,"",IF(G1352&gt;H1352,G1352-H1352,""))</f>
        <v/>
      </c>
    </row>
    <row r="1353" spans="2:24">
      <c r="B1353" s="160"/>
      <c r="C1353" s="161"/>
      <c r="D1353" s="162"/>
      <c r="E1353" s="163"/>
      <c r="F1353" s="164"/>
      <c r="G1353" s="165"/>
      <c r="H1353" s="166"/>
      <c r="I1353" s="167"/>
      <c r="J1353" s="161"/>
      <c r="K1353"/>
      <c r="M1353" s="4"/>
      <c r="W1353" t="str">
        <f t="shared" si="42"/>
        <v/>
      </c>
      <c r="X1353" t="str">
        <f t="shared" si="43"/>
        <v/>
      </c>
    </row>
    <row r="1354" spans="2:24">
      <c r="B1354" s="160"/>
      <c r="C1354" s="161"/>
      <c r="D1354" s="162"/>
      <c r="E1354" s="163"/>
      <c r="F1354" s="164"/>
      <c r="G1354" s="165"/>
      <c r="H1354" s="166"/>
      <c r="I1354" s="167"/>
      <c r="J1354" s="161"/>
      <c r="K1354"/>
      <c r="M1354" s="4"/>
      <c r="W1354" t="str">
        <f t="shared" si="42"/>
        <v/>
      </c>
      <c r="X1354" t="str">
        <f t="shared" si="43"/>
        <v/>
      </c>
    </row>
    <row r="1355" spans="2:24">
      <c r="B1355" s="160"/>
      <c r="C1355" s="161"/>
      <c r="D1355" s="162"/>
      <c r="E1355" s="163"/>
      <c r="F1355" s="164"/>
      <c r="G1355" s="165"/>
      <c r="H1355" s="166"/>
      <c r="I1355" s="167"/>
      <c r="J1355" s="161"/>
      <c r="K1355"/>
      <c r="M1355" s="4"/>
      <c r="W1355" t="str">
        <f t="shared" si="42"/>
        <v/>
      </c>
      <c r="X1355" t="str">
        <f t="shared" si="43"/>
        <v/>
      </c>
    </row>
    <row r="1356" spans="2:24">
      <c r="B1356" s="160"/>
      <c r="C1356" s="161"/>
      <c r="D1356" s="162"/>
      <c r="E1356" s="163"/>
      <c r="F1356" s="164"/>
      <c r="G1356" s="165"/>
      <c r="H1356" s="166"/>
      <c r="I1356" s="167"/>
      <c r="J1356" s="161"/>
      <c r="K1356"/>
      <c r="M1356" s="4"/>
      <c r="W1356" t="str">
        <f t="shared" si="42"/>
        <v/>
      </c>
      <c r="X1356" t="str">
        <f t="shared" si="43"/>
        <v/>
      </c>
    </row>
    <row r="1357" spans="2:24">
      <c r="B1357" s="160"/>
      <c r="C1357" s="161"/>
      <c r="D1357" s="162"/>
      <c r="E1357" s="163"/>
      <c r="F1357" s="164"/>
      <c r="G1357" s="165"/>
      <c r="H1357" s="166"/>
      <c r="I1357" s="167"/>
      <c r="J1357" s="161"/>
      <c r="K1357"/>
      <c r="M1357" s="4"/>
      <c r="W1357" t="str">
        <f t="shared" si="42"/>
        <v/>
      </c>
      <c r="X1357" t="str">
        <f t="shared" si="43"/>
        <v/>
      </c>
    </row>
    <row r="1358" spans="2:24">
      <c r="B1358" s="160"/>
      <c r="C1358" s="161"/>
      <c r="D1358" s="162"/>
      <c r="E1358" s="163"/>
      <c r="F1358" s="164"/>
      <c r="G1358" s="165"/>
      <c r="H1358" s="166"/>
      <c r="I1358" s="167"/>
      <c r="J1358" s="161"/>
      <c r="K1358"/>
      <c r="M1358" s="4"/>
      <c r="W1358" t="str">
        <f t="shared" si="42"/>
        <v/>
      </c>
      <c r="X1358" t="str">
        <f t="shared" si="43"/>
        <v/>
      </c>
    </row>
    <row r="1359" spans="2:24">
      <c r="B1359" s="160"/>
      <c r="C1359" s="161"/>
      <c r="D1359" s="162"/>
      <c r="E1359" s="163"/>
      <c r="F1359" s="164"/>
      <c r="G1359" s="165"/>
      <c r="H1359" s="166"/>
      <c r="I1359" s="167"/>
      <c r="J1359" s="161"/>
      <c r="K1359"/>
      <c r="M1359" s="4"/>
      <c r="W1359" t="str">
        <f t="shared" si="42"/>
        <v/>
      </c>
      <c r="X1359" t="str">
        <f t="shared" si="43"/>
        <v/>
      </c>
    </row>
    <row r="1360" spans="2:24">
      <c r="B1360" s="160"/>
      <c r="C1360" s="161"/>
      <c r="D1360" s="162"/>
      <c r="E1360" s="163"/>
      <c r="F1360" s="164"/>
      <c r="G1360" s="165"/>
      <c r="H1360" s="166"/>
      <c r="I1360" s="167"/>
      <c r="J1360" s="161"/>
      <c r="K1360"/>
      <c r="M1360" s="4"/>
      <c r="W1360" t="str">
        <f t="shared" si="42"/>
        <v/>
      </c>
      <c r="X1360" t="str">
        <f t="shared" si="43"/>
        <v/>
      </c>
    </row>
    <row r="1361" spans="2:24">
      <c r="B1361" s="160"/>
      <c r="C1361" s="161"/>
      <c r="D1361" s="162"/>
      <c r="E1361" s="163"/>
      <c r="F1361" s="164"/>
      <c r="G1361" s="165"/>
      <c r="H1361" s="166"/>
      <c r="I1361" s="167"/>
      <c r="J1361" s="161"/>
      <c r="K1361"/>
      <c r="M1361" s="4"/>
      <c r="W1361" t="str">
        <f t="shared" si="42"/>
        <v/>
      </c>
      <c r="X1361" t="str">
        <f t="shared" si="43"/>
        <v/>
      </c>
    </row>
    <row r="1362" spans="2:24">
      <c r="B1362" s="160"/>
      <c r="C1362" s="161"/>
      <c r="D1362" s="162"/>
      <c r="E1362" s="163"/>
      <c r="F1362" s="164"/>
      <c r="G1362" s="165"/>
      <c r="H1362" s="166"/>
      <c r="I1362" s="167"/>
      <c r="J1362" s="161"/>
      <c r="K1362"/>
      <c r="M1362" s="4"/>
      <c r="W1362" t="str">
        <f t="shared" si="42"/>
        <v/>
      </c>
      <c r="X1362" t="str">
        <f t="shared" si="43"/>
        <v/>
      </c>
    </row>
    <row r="1363" spans="2:24">
      <c r="B1363" s="160"/>
      <c r="C1363" s="161"/>
      <c r="D1363" s="162"/>
      <c r="E1363" s="163"/>
      <c r="F1363" s="164"/>
      <c r="G1363" s="165"/>
      <c r="H1363" s="166"/>
      <c r="I1363" s="167"/>
      <c r="J1363" s="161"/>
      <c r="K1363"/>
      <c r="M1363" s="4"/>
      <c r="W1363" t="str">
        <f t="shared" si="42"/>
        <v/>
      </c>
      <c r="X1363" t="str">
        <f t="shared" si="43"/>
        <v/>
      </c>
    </row>
    <row r="1364" spans="2:24">
      <c r="B1364" s="160"/>
      <c r="C1364" s="161"/>
      <c r="D1364" s="162"/>
      <c r="E1364" s="163"/>
      <c r="F1364" s="164"/>
      <c r="G1364" s="165"/>
      <c r="H1364" s="166"/>
      <c r="I1364" s="167"/>
      <c r="J1364" s="161"/>
      <c r="K1364"/>
      <c r="M1364" s="4"/>
      <c r="W1364" t="str">
        <f t="shared" si="42"/>
        <v/>
      </c>
      <c r="X1364" t="str">
        <f t="shared" si="43"/>
        <v/>
      </c>
    </row>
    <row r="1365" spans="2:24">
      <c r="B1365" s="160"/>
      <c r="C1365" s="161"/>
      <c r="D1365" s="162"/>
      <c r="E1365" s="163"/>
      <c r="F1365" s="164"/>
      <c r="G1365" s="165"/>
      <c r="H1365" s="166"/>
      <c r="I1365" s="167"/>
      <c r="J1365" s="161"/>
      <c r="K1365"/>
      <c r="M1365" s="4"/>
      <c r="W1365" t="str">
        <f t="shared" si="42"/>
        <v/>
      </c>
      <c r="X1365" t="str">
        <f t="shared" si="43"/>
        <v/>
      </c>
    </row>
    <row r="1366" spans="2:24">
      <c r="B1366" s="160"/>
      <c r="C1366" s="161"/>
      <c r="D1366" s="162"/>
      <c r="E1366" s="163"/>
      <c r="F1366" s="164"/>
      <c r="G1366" s="165"/>
      <c r="H1366" s="166"/>
      <c r="I1366" s="167"/>
      <c r="J1366" s="161"/>
      <c r="K1366"/>
      <c r="M1366" s="4"/>
      <c r="W1366" t="str">
        <f t="shared" si="42"/>
        <v/>
      </c>
      <c r="X1366" t="str">
        <f t="shared" si="43"/>
        <v/>
      </c>
    </row>
    <row r="1367" spans="2:24">
      <c r="B1367" s="160"/>
      <c r="C1367" s="161"/>
      <c r="D1367" s="162"/>
      <c r="E1367" s="163"/>
      <c r="F1367" s="164"/>
      <c r="G1367" s="165"/>
      <c r="H1367" s="166"/>
      <c r="I1367" s="167"/>
      <c r="J1367" s="161"/>
      <c r="K1367"/>
      <c r="M1367" s="4"/>
      <c r="W1367" t="str">
        <f t="shared" si="42"/>
        <v/>
      </c>
      <c r="X1367" t="str">
        <f t="shared" si="43"/>
        <v/>
      </c>
    </row>
    <row r="1368" spans="2:24">
      <c r="B1368" s="160"/>
      <c r="C1368" s="161"/>
      <c r="D1368" s="162"/>
      <c r="E1368" s="163"/>
      <c r="F1368" s="164"/>
      <c r="G1368" s="165"/>
      <c r="H1368" s="166"/>
      <c r="I1368" s="167"/>
      <c r="J1368" s="161"/>
      <c r="K1368"/>
      <c r="M1368" s="4"/>
      <c r="W1368" t="str">
        <f t="shared" si="42"/>
        <v/>
      </c>
      <c r="X1368" t="str">
        <f t="shared" si="43"/>
        <v/>
      </c>
    </row>
    <row r="1369" spans="2:24">
      <c r="B1369" s="160"/>
      <c r="C1369" s="161"/>
      <c r="D1369" s="162"/>
      <c r="E1369" s="163"/>
      <c r="F1369" s="164"/>
      <c r="G1369" s="165"/>
      <c r="H1369" s="166"/>
      <c r="I1369" s="167"/>
      <c r="J1369" s="161"/>
      <c r="K1369"/>
      <c r="M1369" s="4"/>
      <c r="W1369" t="str">
        <f t="shared" si="42"/>
        <v/>
      </c>
      <c r="X1369" t="str">
        <f t="shared" si="43"/>
        <v/>
      </c>
    </row>
    <row r="1370" spans="2:24">
      <c r="B1370" s="160"/>
      <c r="C1370" s="161"/>
      <c r="D1370" s="162"/>
      <c r="E1370" s="163"/>
      <c r="F1370" s="164"/>
      <c r="G1370" s="165"/>
      <c r="H1370" s="166"/>
      <c r="I1370" s="167"/>
      <c r="J1370" s="161"/>
      <c r="K1370"/>
      <c r="M1370" s="4"/>
      <c r="W1370" t="str">
        <f t="shared" si="42"/>
        <v/>
      </c>
      <c r="X1370" t="str">
        <f t="shared" si="43"/>
        <v/>
      </c>
    </row>
    <row r="1371" spans="2:24">
      <c r="B1371" s="160"/>
      <c r="C1371" s="161"/>
      <c r="D1371" s="162"/>
      <c r="E1371" s="163"/>
      <c r="F1371" s="164"/>
      <c r="G1371" s="165"/>
      <c r="H1371" s="166"/>
      <c r="I1371" s="167"/>
      <c r="J1371" s="161"/>
      <c r="K1371"/>
      <c r="M1371" s="4"/>
      <c r="W1371" t="str">
        <f t="shared" si="42"/>
        <v/>
      </c>
      <c r="X1371" t="str">
        <f t="shared" si="43"/>
        <v/>
      </c>
    </row>
    <row r="1372" spans="2:24">
      <c r="B1372" s="160"/>
      <c r="C1372" s="161"/>
      <c r="D1372" s="162"/>
      <c r="E1372" s="163"/>
      <c r="F1372" s="164"/>
      <c r="G1372" s="165"/>
      <c r="H1372" s="166"/>
      <c r="I1372" s="167"/>
      <c r="J1372" s="161"/>
      <c r="K1372"/>
      <c r="M1372" s="4"/>
      <c r="W1372" t="str">
        <f t="shared" si="42"/>
        <v/>
      </c>
      <c r="X1372" t="str">
        <f t="shared" si="43"/>
        <v/>
      </c>
    </row>
    <row r="1373" spans="2:24">
      <c r="B1373" s="160"/>
      <c r="C1373" s="161"/>
      <c r="D1373" s="162"/>
      <c r="E1373" s="163"/>
      <c r="F1373" s="164"/>
      <c r="G1373" s="165"/>
      <c r="H1373" s="166"/>
      <c r="I1373" s="167"/>
      <c r="J1373" s="161"/>
      <c r="K1373"/>
      <c r="M1373" s="4"/>
      <c r="W1373" t="str">
        <f t="shared" si="42"/>
        <v/>
      </c>
      <c r="X1373" t="str">
        <f t="shared" si="43"/>
        <v/>
      </c>
    </row>
    <row r="1374" spans="2:24">
      <c r="B1374" s="160"/>
      <c r="C1374" s="161"/>
      <c r="D1374" s="162"/>
      <c r="E1374" s="163"/>
      <c r="F1374" s="164"/>
      <c r="G1374" s="165"/>
      <c r="H1374" s="166"/>
      <c r="I1374" s="167"/>
      <c r="J1374" s="161"/>
      <c r="K1374"/>
      <c r="M1374" s="4"/>
      <c r="W1374" t="str">
        <f t="shared" si="42"/>
        <v/>
      </c>
      <c r="X1374" t="str">
        <f t="shared" si="43"/>
        <v/>
      </c>
    </row>
    <row r="1375" spans="2:24">
      <c r="B1375" s="160"/>
      <c r="C1375" s="161"/>
      <c r="D1375" s="162"/>
      <c r="E1375" s="163"/>
      <c r="F1375" s="164"/>
      <c r="G1375" s="165"/>
      <c r="H1375" s="166"/>
      <c r="I1375" s="167"/>
      <c r="J1375" s="161"/>
      <c r="K1375"/>
      <c r="M1375" s="4"/>
      <c r="W1375" t="str">
        <f t="shared" si="42"/>
        <v/>
      </c>
      <c r="X1375" t="str">
        <f t="shared" si="43"/>
        <v/>
      </c>
    </row>
    <row r="1376" spans="2:24">
      <c r="B1376" s="160"/>
      <c r="C1376" s="161"/>
      <c r="D1376" s="162"/>
      <c r="E1376" s="163"/>
      <c r="F1376" s="164"/>
      <c r="G1376" s="165"/>
      <c r="H1376" s="166"/>
      <c r="I1376" s="167"/>
      <c r="J1376" s="161"/>
      <c r="K1376"/>
      <c r="M1376" s="4"/>
      <c r="W1376" t="str">
        <f t="shared" si="42"/>
        <v/>
      </c>
      <c r="X1376" t="str">
        <f t="shared" si="43"/>
        <v/>
      </c>
    </row>
    <row r="1377" spans="2:24">
      <c r="B1377" s="160"/>
      <c r="C1377" s="161"/>
      <c r="D1377" s="162"/>
      <c r="E1377" s="163"/>
      <c r="F1377" s="164"/>
      <c r="G1377" s="165"/>
      <c r="H1377" s="166"/>
      <c r="I1377" s="167"/>
      <c r="J1377" s="161"/>
      <c r="K1377"/>
      <c r="M1377" s="4"/>
      <c r="W1377" t="str">
        <f t="shared" si="42"/>
        <v/>
      </c>
      <c r="X1377" t="str">
        <f t="shared" si="43"/>
        <v/>
      </c>
    </row>
    <row r="1378" spans="2:24">
      <c r="B1378" s="160"/>
      <c r="C1378" s="161"/>
      <c r="D1378" s="162"/>
      <c r="E1378" s="163"/>
      <c r="F1378" s="164"/>
      <c r="G1378" s="165"/>
      <c r="H1378" s="166"/>
      <c r="I1378" s="167"/>
      <c r="J1378" s="161"/>
      <c r="K1378"/>
      <c r="M1378" s="4"/>
      <c r="W1378" t="str">
        <f t="shared" si="42"/>
        <v/>
      </c>
      <c r="X1378" t="str">
        <f t="shared" si="43"/>
        <v/>
      </c>
    </row>
    <row r="1379" spans="2:24">
      <c r="B1379" s="160"/>
      <c r="C1379" s="161"/>
      <c r="D1379" s="162"/>
      <c r="E1379" s="163"/>
      <c r="F1379" s="164"/>
      <c r="G1379" s="165"/>
      <c r="H1379" s="166"/>
      <c r="I1379" s="167"/>
      <c r="J1379" s="161"/>
      <c r="K1379"/>
      <c r="M1379" s="4"/>
      <c r="W1379" t="str">
        <f t="shared" si="42"/>
        <v/>
      </c>
      <c r="X1379" t="str">
        <f t="shared" si="43"/>
        <v/>
      </c>
    </row>
    <row r="1380" spans="2:24">
      <c r="B1380" s="160"/>
      <c r="C1380" s="161"/>
      <c r="D1380" s="162"/>
      <c r="E1380" s="163"/>
      <c r="F1380" s="164"/>
      <c r="G1380" s="165"/>
      <c r="H1380" s="166"/>
      <c r="I1380" s="167"/>
      <c r="J1380" s="161"/>
      <c r="K1380"/>
      <c r="M1380" s="4"/>
      <c r="W1380" t="str">
        <f t="shared" si="42"/>
        <v/>
      </c>
      <c r="X1380" t="str">
        <f t="shared" si="43"/>
        <v/>
      </c>
    </row>
    <row r="1381" spans="2:24">
      <c r="B1381" s="160"/>
      <c r="C1381" s="161"/>
      <c r="D1381" s="162"/>
      <c r="E1381" s="163"/>
      <c r="F1381" s="164"/>
      <c r="G1381" s="165"/>
      <c r="H1381" s="166"/>
      <c r="I1381" s="167"/>
      <c r="J1381" s="161"/>
      <c r="K1381"/>
      <c r="M1381" s="4"/>
      <c r="W1381" t="str">
        <f t="shared" si="42"/>
        <v/>
      </c>
      <c r="X1381" t="str">
        <f t="shared" si="43"/>
        <v/>
      </c>
    </row>
    <row r="1382" spans="2:24">
      <c r="B1382" s="160"/>
      <c r="C1382" s="161"/>
      <c r="D1382" s="162"/>
      <c r="E1382" s="163"/>
      <c r="F1382" s="164"/>
      <c r="G1382" s="165"/>
      <c r="H1382" s="166"/>
      <c r="I1382" s="167"/>
      <c r="J1382" s="161"/>
      <c r="K1382"/>
      <c r="M1382" s="4"/>
      <c r="W1382" t="str">
        <f t="shared" si="42"/>
        <v/>
      </c>
      <c r="X1382" t="str">
        <f t="shared" si="43"/>
        <v/>
      </c>
    </row>
    <row r="1383" spans="2:24">
      <c r="B1383" s="160"/>
      <c r="C1383" s="161"/>
      <c r="D1383" s="162"/>
      <c r="E1383" s="163"/>
      <c r="F1383" s="164"/>
      <c r="G1383" s="165"/>
      <c r="H1383" s="166"/>
      <c r="I1383" s="167"/>
      <c r="J1383" s="161"/>
      <c r="K1383"/>
      <c r="M1383" s="4"/>
      <c r="W1383" t="str">
        <f t="shared" si="42"/>
        <v/>
      </c>
      <c r="X1383" t="str">
        <f t="shared" si="43"/>
        <v/>
      </c>
    </row>
    <row r="1384" spans="2:24">
      <c r="B1384" s="160"/>
      <c r="C1384" s="161"/>
      <c r="D1384" s="162"/>
      <c r="E1384" s="163"/>
      <c r="F1384" s="164"/>
      <c r="G1384" s="165"/>
      <c r="H1384" s="166"/>
      <c r="I1384" s="167"/>
      <c r="J1384" s="161"/>
      <c r="K1384"/>
      <c r="M1384" s="4"/>
      <c r="W1384" t="str">
        <f t="shared" si="42"/>
        <v/>
      </c>
      <c r="X1384" t="str">
        <f t="shared" si="43"/>
        <v/>
      </c>
    </row>
    <row r="1385" spans="2:24">
      <c r="B1385" s="160"/>
      <c r="C1385" s="161"/>
      <c r="D1385" s="162"/>
      <c r="E1385" s="163"/>
      <c r="F1385" s="164"/>
      <c r="G1385" s="165"/>
      <c r="H1385" s="166"/>
      <c r="I1385" s="167"/>
      <c r="J1385" s="161"/>
      <c r="K1385"/>
      <c r="M1385" s="4"/>
      <c r="W1385" t="str">
        <f t="shared" si="42"/>
        <v/>
      </c>
      <c r="X1385" t="str">
        <f t="shared" si="43"/>
        <v/>
      </c>
    </row>
    <row r="1386" spans="2:24">
      <c r="B1386" s="160"/>
      <c r="C1386" s="161"/>
      <c r="D1386" s="162"/>
      <c r="E1386" s="163"/>
      <c r="F1386" s="164"/>
      <c r="G1386" s="165"/>
      <c r="H1386" s="166"/>
      <c r="I1386" s="167"/>
      <c r="J1386" s="161"/>
      <c r="K1386"/>
      <c r="M1386" s="4"/>
      <c r="W1386" t="str">
        <f t="shared" si="42"/>
        <v/>
      </c>
      <c r="X1386" t="str">
        <f t="shared" si="43"/>
        <v/>
      </c>
    </row>
    <row r="1387" spans="2:24">
      <c r="B1387" s="160"/>
      <c r="C1387" s="161"/>
      <c r="D1387" s="162"/>
      <c r="E1387" s="163"/>
      <c r="F1387" s="164"/>
      <c r="G1387" s="165"/>
      <c r="H1387" s="166"/>
      <c r="I1387" s="167"/>
      <c r="J1387" s="161"/>
      <c r="K1387"/>
      <c r="M1387" s="4"/>
      <c r="W1387" t="str">
        <f t="shared" si="42"/>
        <v/>
      </c>
      <c r="X1387" t="str">
        <f t="shared" si="43"/>
        <v/>
      </c>
    </row>
    <row r="1388" spans="2:24">
      <c r="B1388" s="160"/>
      <c r="C1388" s="161"/>
      <c r="D1388" s="162"/>
      <c r="E1388" s="163"/>
      <c r="F1388" s="164"/>
      <c r="G1388" s="165"/>
      <c r="H1388" s="166"/>
      <c r="I1388" s="167"/>
      <c r="J1388" s="161"/>
      <c r="K1388"/>
      <c r="M1388" s="4"/>
      <c r="W1388" t="str">
        <f t="shared" si="42"/>
        <v/>
      </c>
      <c r="X1388" t="str">
        <f t="shared" si="43"/>
        <v/>
      </c>
    </row>
    <row r="1389" spans="2:24">
      <c r="B1389" s="160"/>
      <c r="C1389" s="161"/>
      <c r="D1389" s="162"/>
      <c r="E1389" s="163"/>
      <c r="F1389" s="164"/>
      <c r="G1389" s="165"/>
      <c r="H1389" s="166"/>
      <c r="I1389" s="167"/>
      <c r="J1389" s="161"/>
      <c r="K1389"/>
      <c r="M1389" s="4"/>
      <c r="W1389" t="str">
        <f t="shared" si="42"/>
        <v/>
      </c>
      <c r="X1389" t="str">
        <f t="shared" si="43"/>
        <v/>
      </c>
    </row>
    <row r="1390" spans="2:24">
      <c r="B1390" s="160"/>
      <c r="C1390" s="161"/>
      <c r="D1390" s="162"/>
      <c r="E1390" s="163"/>
      <c r="F1390" s="164"/>
      <c r="G1390" s="165"/>
      <c r="H1390" s="166"/>
      <c r="I1390" s="167"/>
      <c r="J1390" s="161"/>
      <c r="K1390"/>
      <c r="M1390" s="4"/>
      <c r="W1390" t="str">
        <f t="shared" si="42"/>
        <v/>
      </c>
      <c r="X1390" t="str">
        <f t="shared" si="43"/>
        <v/>
      </c>
    </row>
    <row r="1391" spans="2:24">
      <c r="B1391" s="160"/>
      <c r="C1391" s="161"/>
      <c r="D1391" s="162"/>
      <c r="E1391" s="163"/>
      <c r="F1391" s="164"/>
      <c r="G1391" s="165"/>
      <c r="H1391" s="166"/>
      <c r="I1391" s="167"/>
      <c r="J1391" s="161"/>
      <c r="K1391"/>
      <c r="M1391" s="4"/>
      <c r="W1391" t="str">
        <f t="shared" si="42"/>
        <v/>
      </c>
      <c r="X1391" t="str">
        <f t="shared" si="43"/>
        <v/>
      </c>
    </row>
    <row r="1392" spans="2:24">
      <c r="B1392" s="160"/>
      <c r="C1392" s="161"/>
      <c r="D1392" s="162"/>
      <c r="E1392" s="163"/>
      <c r="F1392" s="164"/>
      <c r="G1392" s="165"/>
      <c r="H1392" s="166"/>
      <c r="I1392" s="167"/>
      <c r="J1392" s="161"/>
      <c r="K1392"/>
      <c r="M1392" s="4"/>
      <c r="W1392" t="str">
        <f t="shared" si="42"/>
        <v/>
      </c>
      <c r="X1392" t="str">
        <f t="shared" si="43"/>
        <v/>
      </c>
    </row>
    <row r="1393" spans="2:24">
      <c r="B1393" s="160"/>
      <c r="C1393" s="161"/>
      <c r="D1393" s="162"/>
      <c r="E1393" s="163"/>
      <c r="F1393" s="164"/>
      <c r="G1393" s="165"/>
      <c r="H1393" s="166"/>
      <c r="I1393" s="167"/>
      <c r="J1393" s="161"/>
      <c r="K1393"/>
      <c r="M1393" s="4"/>
      <c r="W1393" t="str">
        <f t="shared" si="42"/>
        <v/>
      </c>
      <c r="X1393" t="str">
        <f t="shared" si="43"/>
        <v/>
      </c>
    </row>
    <row r="1394" spans="2:24">
      <c r="B1394" s="160"/>
      <c r="C1394" s="161"/>
      <c r="D1394" s="162"/>
      <c r="E1394" s="163"/>
      <c r="F1394" s="164"/>
      <c r="G1394" s="165"/>
      <c r="H1394" s="166"/>
      <c r="I1394" s="167"/>
      <c r="J1394" s="161"/>
      <c r="K1394"/>
      <c r="M1394" s="4"/>
      <c r="W1394" t="str">
        <f t="shared" si="42"/>
        <v/>
      </c>
      <c r="X1394" t="str">
        <f t="shared" si="43"/>
        <v/>
      </c>
    </row>
    <row r="1395" spans="2:24">
      <c r="B1395" s="160"/>
      <c r="C1395" s="161"/>
      <c r="D1395" s="162"/>
      <c r="E1395" s="163"/>
      <c r="F1395" s="164"/>
      <c r="G1395" s="165"/>
      <c r="H1395" s="166"/>
      <c r="I1395" s="167"/>
      <c r="J1395" s="161"/>
      <c r="K1395"/>
      <c r="M1395" s="4"/>
      <c r="W1395" t="str">
        <f t="shared" si="42"/>
        <v/>
      </c>
      <c r="X1395" t="str">
        <f t="shared" si="43"/>
        <v/>
      </c>
    </row>
    <row r="1396" spans="2:24">
      <c r="B1396" s="160"/>
      <c r="C1396" s="161"/>
      <c r="D1396" s="162"/>
      <c r="E1396" s="163"/>
      <c r="F1396" s="164"/>
      <c r="G1396" s="165"/>
      <c r="H1396" s="166"/>
      <c r="I1396" s="167"/>
      <c r="J1396" s="161"/>
      <c r="K1396"/>
      <c r="M1396" s="4"/>
      <c r="W1396" t="str">
        <f t="shared" si="42"/>
        <v/>
      </c>
      <c r="X1396" t="str">
        <f t="shared" si="43"/>
        <v/>
      </c>
    </row>
    <row r="1397" spans="2:24">
      <c r="B1397" s="160"/>
      <c r="C1397" s="161"/>
      <c r="D1397" s="162"/>
      <c r="E1397" s="163"/>
      <c r="F1397" s="164"/>
      <c r="G1397" s="165"/>
      <c r="H1397" s="166"/>
      <c r="I1397" s="167"/>
      <c r="J1397" s="161"/>
      <c r="K1397"/>
      <c r="M1397" s="4"/>
      <c r="W1397" t="str">
        <f t="shared" si="42"/>
        <v/>
      </c>
      <c r="X1397" t="str">
        <f t="shared" si="43"/>
        <v/>
      </c>
    </row>
    <row r="1398" spans="2:24">
      <c r="B1398" s="160"/>
      <c r="C1398" s="161"/>
      <c r="D1398" s="162"/>
      <c r="E1398" s="163"/>
      <c r="F1398" s="164"/>
      <c r="G1398" s="165"/>
      <c r="H1398" s="166"/>
      <c r="I1398" s="167"/>
      <c r="J1398" s="161"/>
      <c r="K1398"/>
      <c r="M1398" s="4"/>
      <c r="W1398" t="str">
        <f t="shared" si="42"/>
        <v/>
      </c>
      <c r="X1398" t="str">
        <f t="shared" si="43"/>
        <v/>
      </c>
    </row>
    <row r="1399" spans="2:24">
      <c r="B1399" s="160"/>
      <c r="C1399" s="161"/>
      <c r="D1399" s="162"/>
      <c r="E1399" s="163"/>
      <c r="F1399" s="164"/>
      <c r="G1399" s="165"/>
      <c r="H1399" s="166"/>
      <c r="I1399" s="167"/>
      <c r="J1399" s="161"/>
      <c r="K1399"/>
      <c r="M1399" s="4"/>
      <c r="W1399" t="str">
        <f t="shared" si="42"/>
        <v/>
      </c>
      <c r="X1399" t="str">
        <f t="shared" si="43"/>
        <v/>
      </c>
    </row>
    <row r="1400" spans="2:24">
      <c r="B1400" s="160"/>
      <c r="C1400" s="161"/>
      <c r="D1400" s="162"/>
      <c r="E1400" s="163"/>
      <c r="F1400" s="164"/>
      <c r="G1400" s="165"/>
      <c r="H1400" s="166"/>
      <c r="I1400" s="167"/>
      <c r="J1400" s="161"/>
      <c r="K1400"/>
      <c r="M1400" s="4"/>
      <c r="W1400" t="str">
        <f t="shared" si="42"/>
        <v/>
      </c>
      <c r="X1400" t="str">
        <f t="shared" si="43"/>
        <v/>
      </c>
    </row>
    <row r="1401" spans="2:24">
      <c r="B1401" s="160"/>
      <c r="C1401" s="161"/>
      <c r="D1401" s="162"/>
      <c r="E1401" s="163"/>
      <c r="F1401" s="164"/>
      <c r="G1401" s="165"/>
      <c r="H1401" s="166"/>
      <c r="I1401" s="167"/>
      <c r="J1401" s="161"/>
      <c r="K1401"/>
      <c r="M1401" s="4"/>
      <c r="W1401" t="str">
        <f t="shared" si="42"/>
        <v/>
      </c>
      <c r="X1401" t="str">
        <f t="shared" si="43"/>
        <v/>
      </c>
    </row>
    <row r="1402" spans="2:24">
      <c r="B1402" s="160"/>
      <c r="C1402" s="161"/>
      <c r="D1402" s="162"/>
      <c r="E1402" s="163"/>
      <c r="F1402" s="164"/>
      <c r="G1402" s="165"/>
      <c r="H1402" s="166"/>
      <c r="I1402" s="167"/>
      <c r="J1402" s="161"/>
      <c r="K1402"/>
      <c r="M1402" s="4"/>
      <c r="W1402" t="str">
        <f t="shared" si="42"/>
        <v/>
      </c>
      <c r="X1402" t="str">
        <f t="shared" si="43"/>
        <v/>
      </c>
    </row>
    <row r="1403" spans="2:24">
      <c r="B1403" s="160"/>
      <c r="C1403" s="161"/>
      <c r="D1403" s="162"/>
      <c r="E1403" s="163"/>
      <c r="F1403" s="164"/>
      <c r="G1403" s="165"/>
      <c r="H1403" s="166"/>
      <c r="I1403" s="167"/>
      <c r="J1403" s="161"/>
      <c r="K1403"/>
      <c r="M1403" s="4"/>
      <c r="W1403" t="str">
        <f t="shared" si="42"/>
        <v/>
      </c>
      <c r="X1403" t="str">
        <f t="shared" si="43"/>
        <v/>
      </c>
    </row>
    <row r="1404" spans="2:24">
      <c r="B1404" s="160"/>
      <c r="C1404" s="161"/>
      <c r="D1404" s="162"/>
      <c r="E1404" s="163"/>
      <c r="F1404" s="164"/>
      <c r="G1404" s="165"/>
      <c r="H1404" s="166"/>
      <c r="I1404" s="167"/>
      <c r="J1404" s="161"/>
      <c r="K1404"/>
      <c r="M1404" s="4"/>
      <c r="W1404" t="str">
        <f t="shared" si="42"/>
        <v/>
      </c>
      <c r="X1404" t="str">
        <f t="shared" si="43"/>
        <v/>
      </c>
    </row>
    <row r="1405" spans="2:24">
      <c r="B1405" s="160"/>
      <c r="C1405" s="161"/>
      <c r="D1405" s="162"/>
      <c r="E1405" s="163"/>
      <c r="F1405" s="164"/>
      <c r="G1405" s="165"/>
      <c r="H1405" s="166"/>
      <c r="I1405" s="167"/>
      <c r="J1405" s="161"/>
      <c r="K1405"/>
      <c r="M1405" s="4"/>
      <c r="W1405" t="str">
        <f t="shared" si="42"/>
        <v/>
      </c>
      <c r="X1405" t="str">
        <f t="shared" si="43"/>
        <v/>
      </c>
    </row>
    <row r="1406" spans="2:24">
      <c r="B1406" s="160"/>
      <c r="C1406" s="161"/>
      <c r="D1406" s="162"/>
      <c r="E1406" s="163"/>
      <c r="F1406" s="164"/>
      <c r="G1406" s="165"/>
      <c r="H1406" s="166"/>
      <c r="I1406" s="167"/>
      <c r="J1406" s="161"/>
      <c r="K1406"/>
      <c r="M1406" s="4"/>
      <c r="W1406" t="str">
        <f t="shared" si="42"/>
        <v/>
      </c>
      <c r="X1406" t="str">
        <f t="shared" si="43"/>
        <v/>
      </c>
    </row>
    <row r="1407" spans="2:24">
      <c r="B1407" s="160"/>
      <c r="C1407" s="161"/>
      <c r="D1407" s="162"/>
      <c r="E1407" s="163"/>
      <c r="F1407" s="164"/>
      <c r="G1407" s="165"/>
      <c r="H1407" s="166"/>
      <c r="I1407" s="167"/>
      <c r="J1407" s="161"/>
      <c r="K1407"/>
      <c r="M1407" s="4"/>
      <c r="W1407" t="str">
        <f t="shared" si="42"/>
        <v/>
      </c>
      <c r="X1407" t="str">
        <f t="shared" si="43"/>
        <v/>
      </c>
    </row>
    <row r="1408" spans="2:24">
      <c r="B1408" s="160"/>
      <c r="C1408" s="161"/>
      <c r="D1408" s="162"/>
      <c r="E1408" s="163"/>
      <c r="F1408" s="164"/>
      <c r="G1408" s="165"/>
      <c r="H1408" s="166"/>
      <c r="I1408" s="167"/>
      <c r="J1408" s="161"/>
      <c r="K1408"/>
      <c r="M1408" s="4"/>
      <c r="W1408" t="str">
        <f t="shared" si="42"/>
        <v/>
      </c>
      <c r="X1408" t="str">
        <f t="shared" si="43"/>
        <v/>
      </c>
    </row>
    <row r="1409" spans="2:24">
      <c r="B1409" s="160"/>
      <c r="C1409" s="161"/>
      <c r="D1409" s="162"/>
      <c r="E1409" s="163"/>
      <c r="F1409" s="164"/>
      <c r="G1409" s="165"/>
      <c r="H1409" s="166"/>
      <c r="I1409" s="167"/>
      <c r="J1409" s="161"/>
      <c r="K1409"/>
      <c r="M1409" s="4"/>
      <c r="W1409" t="str">
        <f t="shared" si="42"/>
        <v/>
      </c>
      <c r="X1409" t="str">
        <f t="shared" si="43"/>
        <v/>
      </c>
    </row>
    <row r="1410" spans="2:24">
      <c r="B1410" s="160"/>
      <c r="C1410" s="161"/>
      <c r="D1410" s="162"/>
      <c r="E1410" s="163"/>
      <c r="F1410" s="164"/>
      <c r="G1410" s="165"/>
      <c r="H1410" s="166"/>
      <c r="I1410" s="167"/>
      <c r="J1410" s="161"/>
      <c r="K1410"/>
      <c r="M1410" s="4"/>
      <c r="W1410" t="str">
        <f t="shared" si="42"/>
        <v/>
      </c>
      <c r="X1410" t="str">
        <f t="shared" si="43"/>
        <v/>
      </c>
    </row>
    <row r="1411" spans="2:24">
      <c r="B1411" s="160"/>
      <c r="C1411" s="161"/>
      <c r="D1411" s="162"/>
      <c r="E1411" s="163"/>
      <c r="F1411" s="164"/>
      <c r="G1411" s="165"/>
      <c r="H1411" s="166"/>
      <c r="I1411" s="167"/>
      <c r="J1411" s="161"/>
      <c r="K1411"/>
      <c r="M1411" s="4"/>
      <c r="W1411" t="str">
        <f t="shared" si="42"/>
        <v/>
      </c>
      <c r="X1411" t="str">
        <f t="shared" si="43"/>
        <v/>
      </c>
    </row>
    <row r="1412" spans="2:24">
      <c r="B1412" s="160"/>
      <c r="C1412" s="161"/>
      <c r="D1412" s="162"/>
      <c r="E1412" s="163"/>
      <c r="F1412" s="164"/>
      <c r="G1412" s="165"/>
      <c r="H1412" s="166"/>
      <c r="I1412" s="167"/>
      <c r="J1412" s="161"/>
      <c r="K1412"/>
      <c r="M1412" s="4"/>
      <c r="W1412" t="str">
        <f t="shared" si="42"/>
        <v/>
      </c>
      <c r="X1412" t="str">
        <f t="shared" si="43"/>
        <v/>
      </c>
    </row>
    <row r="1413" spans="2:24">
      <c r="B1413" s="160"/>
      <c r="C1413" s="161"/>
      <c r="D1413" s="162"/>
      <c r="E1413" s="163"/>
      <c r="F1413" s="164"/>
      <c r="G1413" s="165"/>
      <c r="H1413" s="166"/>
      <c r="I1413" s="167"/>
      <c r="J1413" s="161"/>
      <c r="K1413"/>
      <c r="M1413" s="4"/>
      <c r="W1413" t="str">
        <f t="shared" si="42"/>
        <v/>
      </c>
      <c r="X1413" t="str">
        <f t="shared" si="43"/>
        <v/>
      </c>
    </row>
    <row r="1414" spans="2:24">
      <c r="B1414" s="160"/>
      <c r="C1414" s="161"/>
      <c r="D1414" s="162"/>
      <c r="E1414" s="163"/>
      <c r="F1414" s="164"/>
      <c r="G1414" s="165"/>
      <c r="H1414" s="166"/>
      <c r="I1414" s="167"/>
      <c r="J1414" s="161"/>
      <c r="K1414"/>
      <c r="M1414" s="4"/>
      <c r="W1414" t="str">
        <f t="shared" si="42"/>
        <v/>
      </c>
      <c r="X1414" t="str">
        <f t="shared" si="43"/>
        <v/>
      </c>
    </row>
    <row r="1415" spans="2:24">
      <c r="B1415" s="160"/>
      <c r="C1415" s="161"/>
      <c r="D1415" s="162"/>
      <c r="E1415" s="163"/>
      <c r="F1415" s="164"/>
      <c r="G1415" s="165"/>
      <c r="H1415" s="166"/>
      <c r="I1415" s="167"/>
      <c r="J1415" s="161"/>
      <c r="K1415"/>
      <c r="M1415" s="4"/>
      <c r="W1415" t="str">
        <f t="shared" si="42"/>
        <v/>
      </c>
      <c r="X1415" t="str">
        <f t="shared" si="43"/>
        <v/>
      </c>
    </row>
    <row r="1416" spans="2:24">
      <c r="B1416" s="160"/>
      <c r="C1416" s="161"/>
      <c r="D1416" s="162"/>
      <c r="E1416" s="163"/>
      <c r="F1416" s="164"/>
      <c r="G1416" s="165"/>
      <c r="H1416" s="166"/>
      <c r="I1416" s="167"/>
      <c r="J1416" s="161"/>
      <c r="K1416"/>
      <c r="M1416" s="4"/>
      <c r="W1416" t="str">
        <f t="shared" ref="W1416:W1479" si="44">IF(E1416=0,"",IF(E1416&gt;F1416,E1416-F1416,""))</f>
        <v/>
      </c>
      <c r="X1416" t="str">
        <f t="shared" ref="X1416:X1479" si="45">IF(G1416=0,"",IF(G1416&gt;H1416,G1416-H1416,""))</f>
        <v/>
      </c>
    </row>
    <row r="1417" spans="2:24">
      <c r="B1417" s="160"/>
      <c r="C1417" s="161"/>
      <c r="D1417" s="162"/>
      <c r="E1417" s="163"/>
      <c r="F1417" s="164"/>
      <c r="G1417" s="165"/>
      <c r="H1417" s="166"/>
      <c r="I1417" s="167"/>
      <c r="J1417" s="161"/>
      <c r="K1417"/>
      <c r="M1417" s="4"/>
      <c r="W1417" t="str">
        <f t="shared" si="44"/>
        <v/>
      </c>
      <c r="X1417" t="str">
        <f t="shared" si="45"/>
        <v/>
      </c>
    </row>
    <row r="1418" spans="2:24">
      <c r="B1418" s="160"/>
      <c r="C1418" s="161"/>
      <c r="D1418" s="162"/>
      <c r="E1418" s="163"/>
      <c r="F1418" s="164"/>
      <c r="G1418" s="165"/>
      <c r="H1418" s="166"/>
      <c r="I1418" s="167"/>
      <c r="J1418" s="161"/>
      <c r="K1418"/>
      <c r="M1418" s="4"/>
      <c r="W1418" t="str">
        <f t="shared" si="44"/>
        <v/>
      </c>
      <c r="X1418" t="str">
        <f t="shared" si="45"/>
        <v/>
      </c>
    </row>
    <row r="1419" spans="2:24">
      <c r="B1419" s="160"/>
      <c r="C1419" s="161"/>
      <c r="D1419" s="162"/>
      <c r="E1419" s="163"/>
      <c r="F1419" s="164"/>
      <c r="G1419" s="165"/>
      <c r="H1419" s="166"/>
      <c r="I1419" s="167"/>
      <c r="J1419" s="161"/>
      <c r="K1419"/>
      <c r="M1419" s="4"/>
      <c r="W1419" t="str">
        <f t="shared" si="44"/>
        <v/>
      </c>
      <c r="X1419" t="str">
        <f t="shared" si="45"/>
        <v/>
      </c>
    </row>
    <row r="1420" spans="2:24">
      <c r="B1420" s="160"/>
      <c r="C1420" s="161"/>
      <c r="D1420" s="162"/>
      <c r="E1420" s="163"/>
      <c r="F1420" s="164"/>
      <c r="G1420" s="165"/>
      <c r="H1420" s="166"/>
      <c r="I1420" s="167"/>
      <c r="J1420" s="161"/>
      <c r="K1420"/>
      <c r="M1420" s="4"/>
      <c r="W1420" t="str">
        <f t="shared" si="44"/>
        <v/>
      </c>
      <c r="X1420" t="str">
        <f t="shared" si="45"/>
        <v/>
      </c>
    </row>
    <row r="1421" spans="2:24">
      <c r="B1421" s="160"/>
      <c r="C1421" s="161"/>
      <c r="D1421" s="162"/>
      <c r="E1421" s="163"/>
      <c r="F1421" s="164"/>
      <c r="G1421" s="165"/>
      <c r="H1421" s="166"/>
      <c r="I1421" s="167"/>
      <c r="J1421" s="161"/>
      <c r="K1421"/>
      <c r="M1421" s="4"/>
      <c r="W1421" t="str">
        <f t="shared" si="44"/>
        <v/>
      </c>
      <c r="X1421" t="str">
        <f t="shared" si="45"/>
        <v/>
      </c>
    </row>
    <row r="1422" spans="2:24">
      <c r="B1422" s="160"/>
      <c r="C1422" s="161"/>
      <c r="D1422" s="162"/>
      <c r="E1422" s="163"/>
      <c r="F1422" s="164"/>
      <c r="G1422" s="165"/>
      <c r="H1422" s="166"/>
      <c r="I1422" s="167"/>
      <c r="J1422" s="161"/>
      <c r="K1422"/>
      <c r="M1422" s="4"/>
      <c r="W1422" t="str">
        <f t="shared" si="44"/>
        <v/>
      </c>
      <c r="X1422" t="str">
        <f t="shared" si="45"/>
        <v/>
      </c>
    </row>
    <row r="1423" spans="2:24">
      <c r="B1423" s="160"/>
      <c r="C1423" s="161"/>
      <c r="D1423" s="162"/>
      <c r="E1423" s="163"/>
      <c r="F1423" s="164"/>
      <c r="G1423" s="165"/>
      <c r="H1423" s="166"/>
      <c r="I1423" s="167"/>
      <c r="J1423" s="161"/>
      <c r="K1423"/>
      <c r="M1423" s="4"/>
      <c r="W1423" t="str">
        <f t="shared" si="44"/>
        <v/>
      </c>
      <c r="X1423" t="str">
        <f t="shared" si="45"/>
        <v/>
      </c>
    </row>
    <row r="1424" spans="2:24">
      <c r="B1424" s="160"/>
      <c r="C1424" s="161"/>
      <c r="D1424" s="162"/>
      <c r="E1424" s="163"/>
      <c r="F1424" s="164"/>
      <c r="G1424" s="165"/>
      <c r="H1424" s="166"/>
      <c r="I1424" s="167"/>
      <c r="J1424" s="161"/>
      <c r="K1424"/>
      <c r="M1424" s="4"/>
      <c r="W1424" t="str">
        <f t="shared" si="44"/>
        <v/>
      </c>
      <c r="X1424" t="str">
        <f t="shared" si="45"/>
        <v/>
      </c>
    </row>
    <row r="1425" spans="2:24">
      <c r="B1425" s="160"/>
      <c r="C1425" s="161"/>
      <c r="D1425" s="162"/>
      <c r="E1425" s="163"/>
      <c r="F1425" s="164"/>
      <c r="G1425" s="165"/>
      <c r="H1425" s="166"/>
      <c r="I1425" s="167"/>
      <c r="J1425" s="161"/>
      <c r="K1425"/>
      <c r="M1425" s="4"/>
      <c r="W1425" t="str">
        <f t="shared" si="44"/>
        <v/>
      </c>
      <c r="X1425" t="str">
        <f t="shared" si="45"/>
        <v/>
      </c>
    </row>
    <row r="1426" spans="2:24">
      <c r="B1426" s="160"/>
      <c r="C1426" s="161"/>
      <c r="D1426" s="162"/>
      <c r="E1426" s="163"/>
      <c r="F1426" s="164"/>
      <c r="G1426" s="165"/>
      <c r="H1426" s="166"/>
      <c r="I1426" s="167"/>
      <c r="J1426" s="161"/>
      <c r="K1426"/>
      <c r="M1426" s="4"/>
      <c r="W1426" t="str">
        <f t="shared" si="44"/>
        <v/>
      </c>
      <c r="X1426" t="str">
        <f t="shared" si="45"/>
        <v/>
      </c>
    </row>
    <row r="1427" spans="2:24">
      <c r="B1427" s="160"/>
      <c r="C1427" s="161"/>
      <c r="D1427" s="162"/>
      <c r="E1427" s="163"/>
      <c r="F1427" s="164"/>
      <c r="G1427" s="165"/>
      <c r="H1427" s="166"/>
      <c r="I1427" s="167"/>
      <c r="J1427" s="161"/>
      <c r="K1427"/>
      <c r="M1427" s="4"/>
      <c r="W1427" t="str">
        <f t="shared" si="44"/>
        <v/>
      </c>
      <c r="X1427" t="str">
        <f t="shared" si="45"/>
        <v/>
      </c>
    </row>
    <row r="1428" spans="2:24">
      <c r="B1428" s="160"/>
      <c r="C1428" s="161"/>
      <c r="D1428" s="162"/>
      <c r="E1428" s="163"/>
      <c r="F1428" s="164"/>
      <c r="G1428" s="165"/>
      <c r="H1428" s="166"/>
      <c r="I1428" s="167"/>
      <c r="J1428" s="161"/>
      <c r="K1428"/>
      <c r="M1428" s="4"/>
      <c r="W1428" t="str">
        <f t="shared" si="44"/>
        <v/>
      </c>
      <c r="X1428" t="str">
        <f t="shared" si="45"/>
        <v/>
      </c>
    </row>
    <row r="1429" spans="2:24">
      <c r="B1429" s="160"/>
      <c r="C1429" s="161"/>
      <c r="D1429" s="162"/>
      <c r="E1429" s="163"/>
      <c r="F1429" s="164"/>
      <c r="G1429" s="165"/>
      <c r="H1429" s="166"/>
      <c r="I1429" s="167"/>
      <c r="J1429" s="161"/>
      <c r="K1429"/>
      <c r="M1429" s="4"/>
      <c r="W1429" t="str">
        <f t="shared" si="44"/>
        <v/>
      </c>
      <c r="X1429" t="str">
        <f t="shared" si="45"/>
        <v/>
      </c>
    </row>
    <row r="1430" spans="2:24">
      <c r="B1430" s="160"/>
      <c r="C1430" s="161"/>
      <c r="D1430" s="162"/>
      <c r="E1430" s="163"/>
      <c r="F1430" s="164"/>
      <c r="G1430" s="165"/>
      <c r="H1430" s="166"/>
      <c r="I1430" s="167"/>
      <c r="J1430" s="161"/>
      <c r="K1430"/>
      <c r="M1430" s="4"/>
      <c r="W1430" t="str">
        <f t="shared" si="44"/>
        <v/>
      </c>
      <c r="X1430" t="str">
        <f t="shared" si="45"/>
        <v/>
      </c>
    </row>
    <row r="1431" spans="2:24">
      <c r="B1431" s="160"/>
      <c r="C1431" s="161"/>
      <c r="D1431" s="162"/>
      <c r="E1431" s="163"/>
      <c r="F1431" s="164"/>
      <c r="G1431" s="165"/>
      <c r="H1431" s="166"/>
      <c r="I1431" s="167"/>
      <c r="J1431" s="161"/>
      <c r="K1431"/>
      <c r="M1431" s="4"/>
      <c r="W1431" t="str">
        <f t="shared" si="44"/>
        <v/>
      </c>
      <c r="X1431" t="str">
        <f t="shared" si="45"/>
        <v/>
      </c>
    </row>
    <row r="1432" spans="2:24">
      <c r="B1432" s="160"/>
      <c r="C1432" s="161"/>
      <c r="D1432" s="162"/>
      <c r="E1432" s="163"/>
      <c r="F1432" s="164"/>
      <c r="G1432" s="165"/>
      <c r="H1432" s="166"/>
      <c r="I1432" s="167"/>
      <c r="J1432" s="161"/>
      <c r="K1432"/>
      <c r="M1432" s="4"/>
      <c r="W1432" t="str">
        <f t="shared" si="44"/>
        <v/>
      </c>
      <c r="X1432" t="str">
        <f t="shared" si="45"/>
        <v/>
      </c>
    </row>
    <row r="1433" spans="2:24">
      <c r="B1433" s="160"/>
      <c r="C1433" s="161"/>
      <c r="D1433" s="162"/>
      <c r="E1433" s="163"/>
      <c r="F1433" s="164"/>
      <c r="G1433" s="165"/>
      <c r="H1433" s="166"/>
      <c r="I1433" s="167"/>
      <c r="J1433" s="161"/>
      <c r="K1433"/>
      <c r="M1433" s="4"/>
      <c r="W1433" t="str">
        <f t="shared" si="44"/>
        <v/>
      </c>
      <c r="X1433" t="str">
        <f t="shared" si="45"/>
        <v/>
      </c>
    </row>
    <row r="1434" spans="2:24">
      <c r="B1434" s="160"/>
      <c r="C1434" s="161"/>
      <c r="D1434" s="162"/>
      <c r="E1434" s="163"/>
      <c r="F1434" s="164"/>
      <c r="G1434" s="165"/>
      <c r="H1434" s="166"/>
      <c r="I1434" s="167"/>
      <c r="J1434" s="161"/>
      <c r="K1434"/>
      <c r="M1434" s="4"/>
      <c r="W1434" t="str">
        <f t="shared" si="44"/>
        <v/>
      </c>
      <c r="X1434" t="str">
        <f t="shared" si="45"/>
        <v/>
      </c>
    </row>
    <row r="1435" spans="2:24">
      <c r="B1435" s="160"/>
      <c r="C1435" s="161"/>
      <c r="D1435" s="162"/>
      <c r="E1435" s="163"/>
      <c r="F1435" s="164"/>
      <c r="G1435" s="165"/>
      <c r="H1435" s="166"/>
      <c r="I1435" s="167"/>
      <c r="J1435" s="161"/>
      <c r="K1435"/>
      <c r="M1435" s="4"/>
      <c r="W1435" t="str">
        <f t="shared" si="44"/>
        <v/>
      </c>
      <c r="X1435" t="str">
        <f t="shared" si="45"/>
        <v/>
      </c>
    </row>
    <row r="1436" spans="2:24">
      <c r="B1436" s="160"/>
      <c r="C1436" s="161"/>
      <c r="D1436" s="162"/>
      <c r="E1436" s="163"/>
      <c r="F1436" s="164"/>
      <c r="G1436" s="165"/>
      <c r="H1436" s="166"/>
      <c r="I1436" s="167"/>
      <c r="J1436" s="161"/>
      <c r="K1436"/>
      <c r="M1436" s="4"/>
      <c r="W1436" t="str">
        <f t="shared" si="44"/>
        <v/>
      </c>
      <c r="X1436" t="str">
        <f t="shared" si="45"/>
        <v/>
      </c>
    </row>
    <row r="1437" spans="2:24">
      <c r="B1437" s="160"/>
      <c r="C1437" s="161"/>
      <c r="D1437" s="162"/>
      <c r="E1437" s="163"/>
      <c r="F1437" s="164"/>
      <c r="G1437" s="165"/>
      <c r="H1437" s="166"/>
      <c r="I1437" s="167"/>
      <c r="J1437" s="161"/>
      <c r="K1437"/>
      <c r="M1437" s="4"/>
      <c r="W1437" t="str">
        <f t="shared" si="44"/>
        <v/>
      </c>
      <c r="X1437" t="str">
        <f t="shared" si="45"/>
        <v/>
      </c>
    </row>
    <row r="1438" spans="2:24">
      <c r="B1438" s="160"/>
      <c r="C1438" s="161"/>
      <c r="D1438" s="162"/>
      <c r="E1438" s="163"/>
      <c r="F1438" s="164"/>
      <c r="G1438" s="165"/>
      <c r="H1438" s="166"/>
      <c r="I1438" s="167"/>
      <c r="J1438" s="161"/>
      <c r="K1438"/>
      <c r="M1438" s="4"/>
      <c r="W1438" t="str">
        <f t="shared" si="44"/>
        <v/>
      </c>
      <c r="X1438" t="str">
        <f t="shared" si="45"/>
        <v/>
      </c>
    </row>
    <row r="1439" spans="2:24">
      <c r="B1439" s="160"/>
      <c r="C1439" s="161"/>
      <c r="D1439" s="162"/>
      <c r="E1439" s="163"/>
      <c r="F1439" s="164"/>
      <c r="G1439" s="165"/>
      <c r="H1439" s="166"/>
      <c r="I1439" s="167"/>
      <c r="J1439" s="161"/>
      <c r="K1439"/>
      <c r="M1439" s="4"/>
      <c r="W1439" t="str">
        <f t="shared" si="44"/>
        <v/>
      </c>
      <c r="X1439" t="str">
        <f t="shared" si="45"/>
        <v/>
      </c>
    </row>
    <row r="1440" spans="2:24">
      <c r="B1440" s="160"/>
      <c r="C1440" s="161"/>
      <c r="D1440" s="162"/>
      <c r="E1440" s="163"/>
      <c r="F1440" s="164"/>
      <c r="G1440" s="165"/>
      <c r="H1440" s="166"/>
      <c r="I1440" s="167"/>
      <c r="J1440" s="161"/>
      <c r="K1440"/>
      <c r="M1440" s="4"/>
      <c r="W1440" t="str">
        <f t="shared" si="44"/>
        <v/>
      </c>
      <c r="X1440" t="str">
        <f t="shared" si="45"/>
        <v/>
      </c>
    </row>
    <row r="1441" spans="2:24">
      <c r="B1441" s="160"/>
      <c r="C1441" s="161"/>
      <c r="D1441" s="162"/>
      <c r="E1441" s="163"/>
      <c r="F1441" s="164"/>
      <c r="G1441" s="165"/>
      <c r="H1441" s="166"/>
      <c r="I1441" s="167"/>
      <c r="J1441" s="161"/>
      <c r="K1441"/>
      <c r="M1441" s="4"/>
      <c r="W1441" t="str">
        <f t="shared" si="44"/>
        <v/>
      </c>
      <c r="X1441" t="str">
        <f t="shared" si="45"/>
        <v/>
      </c>
    </row>
    <row r="1442" spans="2:24">
      <c r="B1442" s="160"/>
      <c r="C1442" s="161"/>
      <c r="D1442" s="162"/>
      <c r="E1442" s="163"/>
      <c r="F1442" s="164"/>
      <c r="G1442" s="165"/>
      <c r="H1442" s="166"/>
      <c r="I1442" s="167"/>
      <c r="J1442" s="161"/>
      <c r="K1442"/>
      <c r="M1442" s="4"/>
      <c r="W1442" t="str">
        <f t="shared" si="44"/>
        <v/>
      </c>
      <c r="X1442" t="str">
        <f t="shared" si="45"/>
        <v/>
      </c>
    </row>
    <row r="1443" spans="2:24">
      <c r="B1443" s="160"/>
      <c r="C1443" s="161"/>
      <c r="D1443" s="162"/>
      <c r="E1443" s="163"/>
      <c r="F1443" s="164"/>
      <c r="G1443" s="165"/>
      <c r="H1443" s="166"/>
      <c r="I1443" s="167"/>
      <c r="J1443" s="161"/>
      <c r="K1443"/>
      <c r="M1443" s="4"/>
      <c r="W1443" t="str">
        <f t="shared" si="44"/>
        <v/>
      </c>
      <c r="X1443" t="str">
        <f t="shared" si="45"/>
        <v/>
      </c>
    </row>
    <row r="1444" spans="2:24">
      <c r="B1444" s="160"/>
      <c r="C1444" s="161"/>
      <c r="D1444" s="162"/>
      <c r="E1444" s="163"/>
      <c r="F1444" s="164"/>
      <c r="G1444" s="165"/>
      <c r="H1444" s="166"/>
      <c r="I1444" s="167"/>
      <c r="J1444" s="161"/>
      <c r="K1444"/>
      <c r="M1444" s="4"/>
      <c r="W1444" t="str">
        <f t="shared" si="44"/>
        <v/>
      </c>
      <c r="X1444" t="str">
        <f t="shared" si="45"/>
        <v/>
      </c>
    </row>
    <row r="1445" spans="2:24">
      <c r="B1445" s="160"/>
      <c r="C1445" s="161"/>
      <c r="D1445" s="162"/>
      <c r="E1445" s="163"/>
      <c r="F1445" s="164"/>
      <c r="G1445" s="165"/>
      <c r="H1445" s="166"/>
      <c r="I1445" s="167"/>
      <c r="J1445" s="161"/>
      <c r="K1445"/>
      <c r="M1445" s="4"/>
      <c r="W1445" t="str">
        <f t="shared" si="44"/>
        <v/>
      </c>
      <c r="X1445" t="str">
        <f t="shared" si="45"/>
        <v/>
      </c>
    </row>
    <row r="1446" spans="2:24">
      <c r="B1446" s="160"/>
      <c r="C1446" s="161"/>
      <c r="D1446" s="162"/>
      <c r="E1446" s="163"/>
      <c r="F1446" s="164"/>
      <c r="G1446" s="165"/>
      <c r="H1446" s="166"/>
      <c r="I1446" s="167"/>
      <c r="J1446" s="161"/>
      <c r="K1446"/>
      <c r="M1446" s="4"/>
      <c r="W1446" t="str">
        <f t="shared" si="44"/>
        <v/>
      </c>
      <c r="X1446" t="str">
        <f t="shared" si="45"/>
        <v/>
      </c>
    </row>
    <row r="1447" spans="2:24">
      <c r="B1447" s="160"/>
      <c r="C1447" s="161"/>
      <c r="D1447" s="162"/>
      <c r="E1447" s="163"/>
      <c r="F1447" s="164"/>
      <c r="G1447" s="165"/>
      <c r="H1447" s="166"/>
      <c r="I1447" s="167"/>
      <c r="J1447" s="161"/>
      <c r="K1447"/>
      <c r="M1447" s="4"/>
      <c r="W1447" t="str">
        <f t="shared" si="44"/>
        <v/>
      </c>
      <c r="X1447" t="str">
        <f t="shared" si="45"/>
        <v/>
      </c>
    </row>
    <row r="1448" spans="2:24">
      <c r="B1448" s="160"/>
      <c r="C1448" s="161"/>
      <c r="D1448" s="162"/>
      <c r="E1448" s="163"/>
      <c r="F1448" s="164"/>
      <c r="G1448" s="165"/>
      <c r="H1448" s="166"/>
      <c r="I1448" s="167"/>
      <c r="J1448" s="161"/>
      <c r="K1448"/>
      <c r="M1448" s="4"/>
      <c r="W1448" t="str">
        <f t="shared" si="44"/>
        <v/>
      </c>
      <c r="X1448" t="str">
        <f t="shared" si="45"/>
        <v/>
      </c>
    </row>
    <row r="1449" spans="2:24">
      <c r="B1449" s="160"/>
      <c r="C1449" s="161"/>
      <c r="D1449" s="162"/>
      <c r="E1449" s="163"/>
      <c r="F1449" s="164"/>
      <c r="G1449" s="165"/>
      <c r="H1449" s="166"/>
      <c r="I1449" s="167"/>
      <c r="J1449" s="161"/>
      <c r="K1449"/>
      <c r="M1449" s="4"/>
      <c r="W1449" t="str">
        <f t="shared" si="44"/>
        <v/>
      </c>
      <c r="X1449" t="str">
        <f t="shared" si="45"/>
        <v/>
      </c>
    </row>
    <row r="1450" spans="2:24">
      <c r="B1450" s="160"/>
      <c r="C1450" s="161"/>
      <c r="D1450" s="162"/>
      <c r="E1450" s="163"/>
      <c r="F1450" s="164"/>
      <c r="G1450" s="165"/>
      <c r="H1450" s="166"/>
      <c r="I1450" s="167"/>
      <c r="J1450" s="161"/>
      <c r="K1450"/>
      <c r="M1450" s="4"/>
      <c r="W1450" t="str">
        <f t="shared" si="44"/>
        <v/>
      </c>
      <c r="X1450" t="str">
        <f t="shared" si="45"/>
        <v/>
      </c>
    </row>
    <row r="1451" spans="2:24">
      <c r="B1451" s="160"/>
      <c r="C1451" s="161"/>
      <c r="D1451" s="162"/>
      <c r="E1451" s="163"/>
      <c r="F1451" s="164"/>
      <c r="G1451" s="165"/>
      <c r="H1451" s="166"/>
      <c r="I1451" s="167"/>
      <c r="J1451" s="161"/>
      <c r="K1451"/>
      <c r="M1451" s="4"/>
      <c r="W1451" t="str">
        <f t="shared" si="44"/>
        <v/>
      </c>
      <c r="X1451" t="str">
        <f t="shared" si="45"/>
        <v/>
      </c>
    </row>
    <row r="1452" spans="2:24">
      <c r="B1452" s="160"/>
      <c r="C1452" s="161"/>
      <c r="D1452" s="162"/>
      <c r="E1452" s="163"/>
      <c r="F1452" s="164"/>
      <c r="G1452" s="165"/>
      <c r="H1452" s="166"/>
      <c r="I1452" s="167"/>
      <c r="J1452" s="161"/>
      <c r="K1452"/>
      <c r="M1452" s="4"/>
      <c r="W1452" t="str">
        <f t="shared" si="44"/>
        <v/>
      </c>
      <c r="X1452" t="str">
        <f t="shared" si="45"/>
        <v/>
      </c>
    </row>
    <row r="1453" spans="2:24">
      <c r="B1453" s="160"/>
      <c r="C1453" s="161"/>
      <c r="D1453" s="162"/>
      <c r="E1453" s="163"/>
      <c r="F1453" s="164"/>
      <c r="G1453" s="165"/>
      <c r="H1453" s="166"/>
      <c r="I1453" s="167"/>
      <c r="J1453" s="161"/>
      <c r="K1453"/>
      <c r="M1453" s="4"/>
      <c r="W1453" t="str">
        <f t="shared" si="44"/>
        <v/>
      </c>
      <c r="X1453" t="str">
        <f t="shared" si="45"/>
        <v/>
      </c>
    </row>
    <row r="1454" spans="2:24">
      <c r="B1454" s="160"/>
      <c r="C1454" s="161"/>
      <c r="D1454" s="162"/>
      <c r="E1454" s="163"/>
      <c r="F1454" s="164"/>
      <c r="G1454" s="165"/>
      <c r="H1454" s="166"/>
      <c r="I1454" s="167"/>
      <c r="J1454" s="161"/>
      <c r="K1454"/>
      <c r="M1454" s="4"/>
      <c r="W1454" t="str">
        <f t="shared" si="44"/>
        <v/>
      </c>
      <c r="X1454" t="str">
        <f t="shared" si="45"/>
        <v/>
      </c>
    </row>
    <row r="1455" spans="2:24">
      <c r="B1455" s="160"/>
      <c r="C1455" s="161"/>
      <c r="D1455" s="162"/>
      <c r="E1455" s="163"/>
      <c r="F1455" s="164"/>
      <c r="G1455" s="165"/>
      <c r="H1455" s="166"/>
      <c r="I1455" s="167"/>
      <c r="J1455" s="161"/>
      <c r="K1455"/>
      <c r="M1455" s="4"/>
      <c r="W1455" t="str">
        <f t="shared" si="44"/>
        <v/>
      </c>
      <c r="X1455" t="str">
        <f t="shared" si="45"/>
        <v/>
      </c>
    </row>
    <row r="1456" spans="2:24">
      <c r="B1456" s="160"/>
      <c r="C1456" s="161"/>
      <c r="D1456" s="162"/>
      <c r="E1456" s="163"/>
      <c r="F1456" s="164"/>
      <c r="G1456" s="165"/>
      <c r="H1456" s="166"/>
      <c r="I1456" s="167"/>
      <c r="J1456" s="161"/>
      <c r="K1456"/>
      <c r="M1456" s="4"/>
      <c r="W1456" t="str">
        <f t="shared" si="44"/>
        <v/>
      </c>
      <c r="X1456" t="str">
        <f t="shared" si="45"/>
        <v/>
      </c>
    </row>
    <row r="1457" spans="2:24">
      <c r="B1457" s="160"/>
      <c r="C1457" s="161"/>
      <c r="D1457" s="162"/>
      <c r="E1457" s="163"/>
      <c r="F1457" s="164"/>
      <c r="G1457" s="165"/>
      <c r="H1457" s="166"/>
      <c r="I1457" s="167"/>
      <c r="J1457" s="161"/>
      <c r="K1457"/>
      <c r="M1457" s="4"/>
      <c r="W1457" t="str">
        <f t="shared" si="44"/>
        <v/>
      </c>
      <c r="X1457" t="str">
        <f t="shared" si="45"/>
        <v/>
      </c>
    </row>
    <row r="1458" spans="2:24">
      <c r="B1458" s="160"/>
      <c r="C1458" s="161"/>
      <c r="D1458" s="162"/>
      <c r="E1458" s="163"/>
      <c r="F1458" s="164"/>
      <c r="G1458" s="165"/>
      <c r="H1458" s="166"/>
      <c r="I1458" s="167"/>
      <c r="J1458" s="161"/>
      <c r="K1458"/>
      <c r="M1458" s="4"/>
      <c r="W1458" t="str">
        <f t="shared" si="44"/>
        <v/>
      </c>
      <c r="X1458" t="str">
        <f t="shared" si="45"/>
        <v/>
      </c>
    </row>
    <row r="1459" spans="2:24">
      <c r="B1459" s="160"/>
      <c r="C1459" s="161"/>
      <c r="D1459" s="162"/>
      <c r="E1459" s="163"/>
      <c r="F1459" s="164"/>
      <c r="G1459" s="165"/>
      <c r="H1459" s="166"/>
      <c r="I1459" s="167"/>
      <c r="J1459" s="161"/>
      <c r="K1459"/>
      <c r="M1459" s="4"/>
      <c r="W1459" t="str">
        <f t="shared" si="44"/>
        <v/>
      </c>
      <c r="X1459" t="str">
        <f t="shared" si="45"/>
        <v/>
      </c>
    </row>
    <row r="1460" spans="2:24">
      <c r="B1460" s="160"/>
      <c r="C1460" s="161"/>
      <c r="D1460" s="162"/>
      <c r="E1460" s="163"/>
      <c r="F1460" s="164"/>
      <c r="G1460" s="165"/>
      <c r="H1460" s="166"/>
      <c r="I1460" s="167"/>
      <c r="J1460" s="161"/>
      <c r="K1460"/>
      <c r="M1460" s="4"/>
      <c r="W1460" t="str">
        <f t="shared" si="44"/>
        <v/>
      </c>
      <c r="X1460" t="str">
        <f t="shared" si="45"/>
        <v/>
      </c>
    </row>
    <row r="1461" spans="2:24">
      <c r="B1461" s="160"/>
      <c r="C1461" s="161"/>
      <c r="D1461" s="162"/>
      <c r="E1461" s="163"/>
      <c r="F1461" s="164"/>
      <c r="G1461" s="165"/>
      <c r="H1461" s="166"/>
      <c r="I1461" s="167"/>
      <c r="J1461" s="161"/>
      <c r="K1461"/>
      <c r="M1461" s="4"/>
      <c r="W1461" t="str">
        <f t="shared" si="44"/>
        <v/>
      </c>
      <c r="X1461" t="str">
        <f t="shared" si="45"/>
        <v/>
      </c>
    </row>
    <row r="1462" spans="2:24">
      <c r="B1462" s="160"/>
      <c r="C1462" s="161"/>
      <c r="D1462" s="162"/>
      <c r="E1462" s="163"/>
      <c r="F1462" s="164"/>
      <c r="G1462" s="165"/>
      <c r="H1462" s="166"/>
      <c r="I1462" s="167"/>
      <c r="J1462" s="161"/>
      <c r="K1462"/>
      <c r="M1462" s="4"/>
      <c r="W1462" t="str">
        <f t="shared" si="44"/>
        <v/>
      </c>
      <c r="X1462" t="str">
        <f t="shared" si="45"/>
        <v/>
      </c>
    </row>
    <row r="1463" spans="2:24">
      <c r="B1463" s="160"/>
      <c r="C1463" s="161"/>
      <c r="D1463" s="162"/>
      <c r="E1463" s="163"/>
      <c r="F1463" s="164"/>
      <c r="G1463" s="165"/>
      <c r="H1463" s="166"/>
      <c r="I1463" s="167"/>
      <c r="J1463" s="161"/>
      <c r="K1463"/>
      <c r="M1463" s="4"/>
      <c r="W1463" t="str">
        <f t="shared" si="44"/>
        <v/>
      </c>
      <c r="X1463" t="str">
        <f t="shared" si="45"/>
        <v/>
      </c>
    </row>
    <row r="1464" spans="2:24">
      <c r="B1464" s="160"/>
      <c r="C1464" s="161"/>
      <c r="D1464" s="162"/>
      <c r="E1464" s="163"/>
      <c r="F1464" s="164"/>
      <c r="G1464" s="165"/>
      <c r="H1464" s="166"/>
      <c r="I1464" s="167"/>
      <c r="J1464" s="161"/>
      <c r="K1464"/>
      <c r="M1464" s="4"/>
      <c r="W1464" t="str">
        <f t="shared" si="44"/>
        <v/>
      </c>
      <c r="X1464" t="str">
        <f t="shared" si="45"/>
        <v/>
      </c>
    </row>
    <row r="1465" spans="2:24">
      <c r="B1465" s="160"/>
      <c r="C1465" s="161"/>
      <c r="D1465" s="162"/>
      <c r="E1465" s="163"/>
      <c r="F1465" s="164"/>
      <c r="G1465" s="165"/>
      <c r="H1465" s="166"/>
      <c r="I1465" s="167"/>
      <c r="J1465" s="161"/>
      <c r="K1465"/>
      <c r="M1465" s="4"/>
      <c r="W1465" t="str">
        <f t="shared" si="44"/>
        <v/>
      </c>
      <c r="X1465" t="str">
        <f t="shared" si="45"/>
        <v/>
      </c>
    </row>
    <row r="1466" spans="2:24">
      <c r="B1466" s="160"/>
      <c r="C1466" s="161"/>
      <c r="D1466" s="162"/>
      <c r="E1466" s="163"/>
      <c r="F1466" s="164"/>
      <c r="G1466" s="165"/>
      <c r="H1466" s="166"/>
      <c r="I1466" s="167"/>
      <c r="J1466" s="161"/>
      <c r="K1466"/>
      <c r="M1466" s="4"/>
      <c r="W1466" t="str">
        <f t="shared" si="44"/>
        <v/>
      </c>
      <c r="X1466" t="str">
        <f t="shared" si="45"/>
        <v/>
      </c>
    </row>
    <row r="1467" spans="2:24">
      <c r="B1467" s="160"/>
      <c r="C1467" s="161"/>
      <c r="D1467" s="162"/>
      <c r="E1467" s="163"/>
      <c r="F1467" s="164"/>
      <c r="G1467" s="165"/>
      <c r="H1467" s="166"/>
      <c r="I1467" s="167"/>
      <c r="J1467" s="161"/>
      <c r="K1467"/>
      <c r="M1467" s="4"/>
      <c r="W1467" t="str">
        <f t="shared" si="44"/>
        <v/>
      </c>
      <c r="X1467" t="str">
        <f t="shared" si="45"/>
        <v/>
      </c>
    </row>
    <row r="1468" spans="2:24">
      <c r="B1468" s="160"/>
      <c r="C1468" s="161"/>
      <c r="D1468" s="162"/>
      <c r="E1468" s="163"/>
      <c r="F1468" s="164"/>
      <c r="G1468" s="165"/>
      <c r="H1468" s="166"/>
      <c r="I1468" s="167"/>
      <c r="J1468" s="161"/>
      <c r="K1468"/>
      <c r="M1468" s="4"/>
      <c r="W1468" t="str">
        <f t="shared" si="44"/>
        <v/>
      </c>
      <c r="X1468" t="str">
        <f t="shared" si="45"/>
        <v/>
      </c>
    </row>
    <row r="1469" spans="2:24">
      <c r="B1469" s="160"/>
      <c r="C1469" s="161"/>
      <c r="D1469" s="162"/>
      <c r="E1469" s="163"/>
      <c r="F1469" s="164"/>
      <c r="G1469" s="165"/>
      <c r="H1469" s="166"/>
      <c r="I1469" s="167"/>
      <c r="J1469" s="161"/>
      <c r="K1469"/>
      <c r="M1469" s="4"/>
      <c r="W1469" t="str">
        <f t="shared" si="44"/>
        <v/>
      </c>
      <c r="X1469" t="str">
        <f t="shared" si="45"/>
        <v/>
      </c>
    </row>
    <row r="1470" spans="2:24">
      <c r="B1470" s="160"/>
      <c r="C1470" s="161"/>
      <c r="D1470" s="162"/>
      <c r="E1470" s="163"/>
      <c r="F1470" s="164"/>
      <c r="G1470" s="165"/>
      <c r="H1470" s="166"/>
      <c r="I1470" s="167"/>
      <c r="J1470" s="161"/>
      <c r="K1470"/>
      <c r="M1470" s="4"/>
      <c r="W1470" t="str">
        <f t="shared" si="44"/>
        <v/>
      </c>
      <c r="X1470" t="str">
        <f t="shared" si="45"/>
        <v/>
      </c>
    </row>
    <row r="1471" spans="2:24">
      <c r="B1471" s="160"/>
      <c r="C1471" s="161"/>
      <c r="D1471" s="162"/>
      <c r="E1471" s="163"/>
      <c r="F1471" s="164"/>
      <c r="G1471" s="165"/>
      <c r="H1471" s="166"/>
      <c r="I1471" s="167"/>
      <c r="J1471" s="161"/>
      <c r="K1471"/>
      <c r="M1471" s="4"/>
      <c r="W1471" t="str">
        <f t="shared" si="44"/>
        <v/>
      </c>
      <c r="X1471" t="str">
        <f t="shared" si="45"/>
        <v/>
      </c>
    </row>
    <row r="1472" spans="2:24">
      <c r="B1472" s="160"/>
      <c r="C1472" s="161"/>
      <c r="D1472" s="162"/>
      <c r="E1472" s="163"/>
      <c r="F1472" s="164"/>
      <c r="G1472" s="165"/>
      <c r="H1472" s="166"/>
      <c r="I1472" s="167"/>
      <c r="J1472" s="161"/>
      <c r="K1472"/>
      <c r="M1472" s="4"/>
      <c r="W1472" t="str">
        <f t="shared" si="44"/>
        <v/>
      </c>
      <c r="X1472" t="str">
        <f t="shared" si="45"/>
        <v/>
      </c>
    </row>
    <row r="1473" spans="2:24">
      <c r="B1473" s="160"/>
      <c r="C1473" s="161"/>
      <c r="D1473" s="162"/>
      <c r="E1473" s="163"/>
      <c r="F1473" s="164"/>
      <c r="G1473" s="165"/>
      <c r="H1473" s="166"/>
      <c r="I1473" s="167"/>
      <c r="J1473" s="161"/>
      <c r="K1473"/>
      <c r="M1473" s="4"/>
      <c r="W1473" t="str">
        <f t="shared" si="44"/>
        <v/>
      </c>
      <c r="X1473" t="str">
        <f t="shared" si="45"/>
        <v/>
      </c>
    </row>
    <row r="1474" spans="2:24">
      <c r="B1474" s="160"/>
      <c r="C1474" s="161"/>
      <c r="D1474" s="162"/>
      <c r="E1474" s="163"/>
      <c r="F1474" s="164"/>
      <c r="G1474" s="165"/>
      <c r="H1474" s="166"/>
      <c r="I1474" s="167"/>
      <c r="J1474" s="161"/>
      <c r="K1474"/>
      <c r="M1474" s="4"/>
      <c r="W1474" t="str">
        <f t="shared" si="44"/>
        <v/>
      </c>
      <c r="X1474" t="str">
        <f t="shared" si="45"/>
        <v/>
      </c>
    </row>
    <row r="1475" spans="2:24">
      <c r="B1475" s="160"/>
      <c r="C1475" s="161"/>
      <c r="D1475" s="162"/>
      <c r="E1475" s="163"/>
      <c r="F1475" s="164"/>
      <c r="G1475" s="165"/>
      <c r="H1475" s="166"/>
      <c r="I1475" s="167"/>
      <c r="J1475" s="161"/>
      <c r="K1475"/>
      <c r="M1475" s="4"/>
      <c r="W1475" t="str">
        <f t="shared" si="44"/>
        <v/>
      </c>
      <c r="X1475" t="str">
        <f t="shared" si="45"/>
        <v/>
      </c>
    </row>
    <row r="1476" spans="2:24">
      <c r="B1476" s="160"/>
      <c r="C1476" s="161"/>
      <c r="D1476" s="162"/>
      <c r="E1476" s="163"/>
      <c r="F1476" s="164"/>
      <c r="G1476" s="165"/>
      <c r="H1476" s="166"/>
      <c r="I1476" s="167"/>
      <c r="J1476" s="161"/>
      <c r="K1476"/>
      <c r="M1476" s="4"/>
      <c r="W1476" t="str">
        <f t="shared" si="44"/>
        <v/>
      </c>
      <c r="X1476" t="str">
        <f t="shared" si="45"/>
        <v/>
      </c>
    </row>
    <row r="1477" spans="2:24">
      <c r="B1477" s="160"/>
      <c r="C1477" s="161"/>
      <c r="D1477" s="162"/>
      <c r="E1477" s="163"/>
      <c r="F1477" s="164"/>
      <c r="G1477" s="165"/>
      <c r="H1477" s="166"/>
      <c r="I1477" s="167"/>
      <c r="J1477" s="161"/>
      <c r="K1477"/>
      <c r="M1477" s="4"/>
      <c r="W1477" t="str">
        <f t="shared" si="44"/>
        <v/>
      </c>
      <c r="X1477" t="str">
        <f t="shared" si="45"/>
        <v/>
      </c>
    </row>
    <row r="1478" spans="2:24">
      <c r="B1478" s="160"/>
      <c r="C1478" s="161"/>
      <c r="D1478" s="162"/>
      <c r="E1478" s="163"/>
      <c r="F1478" s="164"/>
      <c r="G1478" s="165"/>
      <c r="H1478" s="166"/>
      <c r="I1478" s="167"/>
      <c r="J1478" s="161"/>
      <c r="K1478"/>
      <c r="M1478" s="4"/>
      <c r="W1478" t="str">
        <f t="shared" si="44"/>
        <v/>
      </c>
      <c r="X1478" t="str">
        <f t="shared" si="45"/>
        <v/>
      </c>
    </row>
    <row r="1479" spans="2:24">
      <c r="B1479" s="160"/>
      <c r="C1479" s="161"/>
      <c r="D1479" s="162"/>
      <c r="E1479" s="163"/>
      <c r="F1479" s="164"/>
      <c r="G1479" s="165"/>
      <c r="H1479" s="166"/>
      <c r="I1479" s="167"/>
      <c r="J1479" s="161"/>
      <c r="K1479"/>
      <c r="M1479" s="4"/>
      <c r="W1479" t="str">
        <f t="shared" si="44"/>
        <v/>
      </c>
      <c r="X1479" t="str">
        <f t="shared" si="45"/>
        <v/>
      </c>
    </row>
    <row r="1480" spans="2:24">
      <c r="B1480" s="160"/>
      <c r="C1480" s="161"/>
      <c r="D1480" s="162"/>
      <c r="E1480" s="163"/>
      <c r="F1480" s="164"/>
      <c r="G1480" s="165"/>
      <c r="H1480" s="166"/>
      <c r="I1480" s="167"/>
      <c r="J1480" s="161"/>
      <c r="K1480"/>
      <c r="M1480" s="4"/>
      <c r="W1480" t="str">
        <f t="shared" ref="W1480:W1543" si="46">IF(E1480=0,"",IF(E1480&gt;F1480,E1480-F1480,""))</f>
        <v/>
      </c>
      <c r="X1480" t="str">
        <f t="shared" ref="X1480:X1543" si="47">IF(G1480=0,"",IF(G1480&gt;H1480,G1480-H1480,""))</f>
        <v/>
      </c>
    </row>
    <row r="1481" spans="2:24">
      <c r="B1481" s="160"/>
      <c r="C1481" s="161"/>
      <c r="D1481" s="162"/>
      <c r="E1481" s="163"/>
      <c r="F1481" s="164"/>
      <c r="G1481" s="165"/>
      <c r="H1481" s="166"/>
      <c r="I1481" s="167"/>
      <c r="J1481" s="161"/>
      <c r="K1481"/>
      <c r="M1481" s="4"/>
      <c r="W1481" t="str">
        <f t="shared" si="46"/>
        <v/>
      </c>
      <c r="X1481" t="str">
        <f t="shared" si="47"/>
        <v/>
      </c>
    </row>
    <row r="1482" spans="2:24">
      <c r="B1482" s="160"/>
      <c r="C1482" s="161"/>
      <c r="D1482" s="162"/>
      <c r="E1482" s="163"/>
      <c r="F1482" s="164"/>
      <c r="G1482" s="165"/>
      <c r="H1482" s="166"/>
      <c r="I1482" s="167"/>
      <c r="J1482" s="161"/>
      <c r="K1482"/>
      <c r="M1482" s="4"/>
      <c r="W1482" t="str">
        <f t="shared" si="46"/>
        <v/>
      </c>
      <c r="X1482" t="str">
        <f t="shared" si="47"/>
        <v/>
      </c>
    </row>
    <row r="1483" spans="2:24">
      <c r="B1483" s="160"/>
      <c r="C1483" s="161"/>
      <c r="D1483" s="162"/>
      <c r="E1483" s="163"/>
      <c r="F1483" s="164"/>
      <c r="G1483" s="165"/>
      <c r="H1483" s="166"/>
      <c r="I1483" s="167"/>
      <c r="J1483" s="161"/>
      <c r="K1483"/>
      <c r="M1483" s="4"/>
      <c r="W1483" t="str">
        <f t="shared" si="46"/>
        <v/>
      </c>
      <c r="X1483" t="str">
        <f t="shared" si="47"/>
        <v/>
      </c>
    </row>
    <row r="1484" spans="2:24">
      <c r="B1484" s="160"/>
      <c r="C1484" s="161"/>
      <c r="D1484" s="162"/>
      <c r="E1484" s="163"/>
      <c r="F1484" s="164"/>
      <c r="G1484" s="165"/>
      <c r="H1484" s="166"/>
      <c r="I1484" s="167"/>
      <c r="J1484" s="161"/>
      <c r="K1484"/>
      <c r="M1484" s="4"/>
      <c r="W1484" t="str">
        <f t="shared" si="46"/>
        <v/>
      </c>
      <c r="X1484" t="str">
        <f t="shared" si="47"/>
        <v/>
      </c>
    </row>
    <row r="1485" spans="2:24">
      <c r="B1485" s="160"/>
      <c r="C1485" s="161"/>
      <c r="D1485" s="162"/>
      <c r="E1485" s="163"/>
      <c r="F1485" s="164"/>
      <c r="G1485" s="165"/>
      <c r="H1485" s="166"/>
      <c r="I1485" s="167"/>
      <c r="J1485" s="161"/>
      <c r="K1485"/>
      <c r="M1485" s="4"/>
      <c r="W1485" t="str">
        <f t="shared" si="46"/>
        <v/>
      </c>
      <c r="X1485" t="str">
        <f t="shared" si="47"/>
        <v/>
      </c>
    </row>
    <row r="1486" spans="2:24">
      <c r="B1486" s="160"/>
      <c r="C1486" s="161"/>
      <c r="D1486" s="162"/>
      <c r="E1486" s="163"/>
      <c r="F1486" s="164"/>
      <c r="G1486" s="165"/>
      <c r="H1486" s="166"/>
      <c r="I1486" s="167"/>
      <c r="J1486" s="161"/>
      <c r="K1486"/>
      <c r="M1486" s="4"/>
      <c r="W1486" t="str">
        <f t="shared" si="46"/>
        <v/>
      </c>
      <c r="X1486" t="str">
        <f t="shared" si="47"/>
        <v/>
      </c>
    </row>
    <row r="1487" spans="2:24">
      <c r="B1487" s="160"/>
      <c r="C1487" s="161"/>
      <c r="D1487" s="162"/>
      <c r="E1487" s="163"/>
      <c r="F1487" s="164"/>
      <c r="G1487" s="165"/>
      <c r="H1487" s="166"/>
      <c r="I1487" s="167"/>
      <c r="J1487" s="161"/>
      <c r="K1487"/>
      <c r="M1487" s="4"/>
      <c r="W1487" t="str">
        <f t="shared" si="46"/>
        <v/>
      </c>
      <c r="X1487" t="str">
        <f t="shared" si="47"/>
        <v/>
      </c>
    </row>
    <row r="1488" spans="2:24">
      <c r="B1488" s="160"/>
      <c r="C1488" s="161"/>
      <c r="D1488" s="162"/>
      <c r="E1488" s="163"/>
      <c r="F1488" s="164"/>
      <c r="G1488" s="165"/>
      <c r="H1488" s="166"/>
      <c r="I1488" s="167"/>
      <c r="J1488" s="161"/>
      <c r="K1488"/>
      <c r="M1488" s="4"/>
      <c r="W1488" t="str">
        <f t="shared" si="46"/>
        <v/>
      </c>
      <c r="X1488" t="str">
        <f t="shared" si="47"/>
        <v/>
      </c>
    </row>
    <row r="1489" spans="2:24">
      <c r="B1489" s="160"/>
      <c r="C1489" s="161"/>
      <c r="D1489" s="162"/>
      <c r="E1489" s="163"/>
      <c r="F1489" s="164"/>
      <c r="G1489" s="165"/>
      <c r="H1489" s="166"/>
      <c r="I1489" s="167"/>
      <c r="J1489" s="161"/>
      <c r="K1489"/>
      <c r="M1489" s="4"/>
      <c r="W1489" t="str">
        <f t="shared" si="46"/>
        <v/>
      </c>
      <c r="X1489" t="str">
        <f t="shared" si="47"/>
        <v/>
      </c>
    </row>
    <row r="1490" spans="2:24">
      <c r="B1490" s="160"/>
      <c r="C1490" s="161"/>
      <c r="D1490" s="162"/>
      <c r="E1490" s="163"/>
      <c r="F1490" s="164"/>
      <c r="G1490" s="165"/>
      <c r="H1490" s="166"/>
      <c r="I1490" s="167"/>
      <c r="J1490" s="161"/>
      <c r="K1490"/>
      <c r="M1490" s="4"/>
      <c r="W1490" t="str">
        <f t="shared" si="46"/>
        <v/>
      </c>
      <c r="X1490" t="str">
        <f t="shared" si="47"/>
        <v/>
      </c>
    </row>
    <row r="1491" spans="2:24">
      <c r="B1491" s="160"/>
      <c r="C1491" s="161"/>
      <c r="D1491" s="162"/>
      <c r="E1491" s="163"/>
      <c r="F1491" s="164"/>
      <c r="G1491" s="165"/>
      <c r="H1491" s="166"/>
      <c r="I1491" s="167"/>
      <c r="J1491" s="161"/>
      <c r="K1491"/>
      <c r="M1491" s="4"/>
      <c r="W1491" t="str">
        <f t="shared" si="46"/>
        <v/>
      </c>
      <c r="X1491" t="str">
        <f t="shared" si="47"/>
        <v/>
      </c>
    </row>
    <row r="1492" spans="2:24">
      <c r="B1492" s="160"/>
      <c r="C1492" s="161"/>
      <c r="D1492" s="162"/>
      <c r="E1492" s="163"/>
      <c r="F1492" s="164"/>
      <c r="G1492" s="165"/>
      <c r="H1492" s="166"/>
      <c r="I1492" s="167"/>
      <c r="J1492" s="161"/>
      <c r="K1492"/>
      <c r="M1492" s="4"/>
      <c r="W1492" t="str">
        <f t="shared" si="46"/>
        <v/>
      </c>
      <c r="X1492" t="str">
        <f t="shared" si="47"/>
        <v/>
      </c>
    </row>
    <row r="1493" spans="2:24">
      <c r="B1493" s="160"/>
      <c r="C1493" s="161"/>
      <c r="D1493" s="162"/>
      <c r="E1493" s="163"/>
      <c r="F1493" s="164"/>
      <c r="G1493" s="165"/>
      <c r="H1493" s="166"/>
      <c r="I1493" s="167"/>
      <c r="J1493" s="161"/>
      <c r="K1493"/>
      <c r="M1493" s="4"/>
      <c r="W1493" t="str">
        <f t="shared" si="46"/>
        <v/>
      </c>
      <c r="X1493" t="str">
        <f t="shared" si="47"/>
        <v/>
      </c>
    </row>
    <row r="1494" spans="2:24">
      <c r="B1494" s="160"/>
      <c r="C1494" s="161"/>
      <c r="D1494" s="162"/>
      <c r="E1494" s="163"/>
      <c r="F1494" s="164"/>
      <c r="G1494" s="165"/>
      <c r="H1494" s="166"/>
      <c r="I1494" s="167"/>
      <c r="J1494" s="161"/>
      <c r="K1494"/>
      <c r="M1494" s="4"/>
      <c r="W1494" t="str">
        <f t="shared" si="46"/>
        <v/>
      </c>
      <c r="X1494" t="str">
        <f t="shared" si="47"/>
        <v/>
      </c>
    </row>
    <row r="1495" spans="2:24">
      <c r="B1495" s="160"/>
      <c r="C1495" s="161"/>
      <c r="D1495" s="162"/>
      <c r="E1495" s="163"/>
      <c r="F1495" s="164"/>
      <c r="G1495" s="165"/>
      <c r="H1495" s="166"/>
      <c r="I1495" s="167"/>
      <c r="J1495" s="161"/>
      <c r="K1495"/>
      <c r="M1495" s="4"/>
      <c r="W1495" t="str">
        <f t="shared" si="46"/>
        <v/>
      </c>
      <c r="X1495" t="str">
        <f t="shared" si="47"/>
        <v/>
      </c>
    </row>
    <row r="1496" spans="2:24">
      <c r="B1496" s="160"/>
      <c r="C1496" s="161"/>
      <c r="D1496" s="162"/>
      <c r="E1496" s="163"/>
      <c r="F1496" s="164"/>
      <c r="G1496" s="165"/>
      <c r="H1496" s="166"/>
      <c r="I1496" s="167"/>
      <c r="J1496" s="161"/>
      <c r="K1496"/>
      <c r="M1496" s="4"/>
      <c r="W1496" t="str">
        <f t="shared" si="46"/>
        <v/>
      </c>
      <c r="X1496" t="str">
        <f t="shared" si="47"/>
        <v/>
      </c>
    </row>
    <row r="1497" spans="2:24">
      <c r="B1497" s="160"/>
      <c r="C1497" s="161"/>
      <c r="D1497" s="162"/>
      <c r="E1497" s="163"/>
      <c r="F1497" s="164"/>
      <c r="G1497" s="165"/>
      <c r="H1497" s="166"/>
      <c r="I1497" s="167"/>
      <c r="J1497" s="161"/>
      <c r="K1497"/>
      <c r="M1497" s="4"/>
      <c r="W1497" t="str">
        <f t="shared" si="46"/>
        <v/>
      </c>
      <c r="X1497" t="str">
        <f t="shared" si="47"/>
        <v/>
      </c>
    </row>
    <row r="1498" spans="2:24">
      <c r="B1498" s="160"/>
      <c r="C1498" s="161"/>
      <c r="D1498" s="162"/>
      <c r="E1498" s="163"/>
      <c r="F1498" s="164"/>
      <c r="G1498" s="165"/>
      <c r="H1498" s="166"/>
      <c r="I1498" s="167"/>
      <c r="J1498" s="161"/>
      <c r="K1498"/>
      <c r="M1498" s="4"/>
      <c r="W1498" t="str">
        <f t="shared" si="46"/>
        <v/>
      </c>
      <c r="X1498" t="str">
        <f t="shared" si="47"/>
        <v/>
      </c>
    </row>
    <row r="1499" spans="2:24">
      <c r="B1499" s="160"/>
      <c r="C1499" s="161"/>
      <c r="D1499" s="162"/>
      <c r="E1499" s="163"/>
      <c r="F1499" s="164"/>
      <c r="G1499" s="165"/>
      <c r="H1499" s="166"/>
      <c r="I1499" s="167"/>
      <c r="J1499" s="161"/>
      <c r="K1499"/>
      <c r="M1499" s="4"/>
      <c r="W1499" t="str">
        <f t="shared" si="46"/>
        <v/>
      </c>
      <c r="X1499" t="str">
        <f t="shared" si="47"/>
        <v/>
      </c>
    </row>
    <row r="1500" spans="2:24">
      <c r="B1500" s="160"/>
      <c r="C1500" s="161"/>
      <c r="D1500" s="162"/>
      <c r="E1500" s="163"/>
      <c r="F1500" s="164"/>
      <c r="G1500" s="165"/>
      <c r="H1500" s="166"/>
      <c r="I1500" s="167"/>
      <c r="J1500" s="161"/>
      <c r="K1500"/>
      <c r="M1500" s="4"/>
      <c r="W1500" t="str">
        <f t="shared" si="46"/>
        <v/>
      </c>
      <c r="X1500" t="str">
        <f t="shared" si="47"/>
        <v/>
      </c>
    </row>
    <row r="1501" spans="2:24">
      <c r="B1501" s="160"/>
      <c r="C1501" s="161"/>
      <c r="D1501" s="162"/>
      <c r="E1501" s="163"/>
      <c r="F1501" s="164"/>
      <c r="G1501" s="165"/>
      <c r="H1501" s="166"/>
      <c r="I1501" s="167"/>
      <c r="J1501" s="161"/>
      <c r="K1501"/>
      <c r="M1501" s="4"/>
      <c r="W1501" t="str">
        <f t="shared" si="46"/>
        <v/>
      </c>
      <c r="X1501" t="str">
        <f t="shared" si="47"/>
        <v/>
      </c>
    </row>
    <row r="1502" spans="2:24">
      <c r="B1502" s="160"/>
      <c r="C1502" s="161"/>
      <c r="D1502" s="162"/>
      <c r="E1502" s="163"/>
      <c r="F1502" s="164"/>
      <c r="G1502" s="165"/>
      <c r="H1502" s="166"/>
      <c r="I1502" s="167"/>
      <c r="J1502" s="161"/>
      <c r="K1502"/>
      <c r="M1502" s="4"/>
      <c r="W1502" t="str">
        <f t="shared" si="46"/>
        <v/>
      </c>
      <c r="X1502" t="str">
        <f t="shared" si="47"/>
        <v/>
      </c>
    </row>
    <row r="1503" spans="2:24">
      <c r="B1503" s="160"/>
      <c r="C1503" s="161"/>
      <c r="D1503" s="162"/>
      <c r="E1503" s="163"/>
      <c r="F1503" s="164"/>
      <c r="G1503" s="165"/>
      <c r="H1503" s="166"/>
      <c r="I1503" s="167"/>
      <c r="J1503" s="161"/>
      <c r="K1503"/>
      <c r="M1503" s="4"/>
      <c r="W1503" t="str">
        <f t="shared" si="46"/>
        <v/>
      </c>
      <c r="X1503" t="str">
        <f t="shared" si="47"/>
        <v/>
      </c>
    </row>
    <row r="1504" spans="2:24">
      <c r="B1504" s="160"/>
      <c r="C1504" s="161"/>
      <c r="D1504" s="162"/>
      <c r="E1504" s="163"/>
      <c r="F1504" s="164"/>
      <c r="G1504" s="165"/>
      <c r="H1504" s="166"/>
      <c r="I1504" s="167"/>
      <c r="J1504" s="161"/>
      <c r="K1504"/>
      <c r="M1504" s="4"/>
      <c r="W1504" t="str">
        <f t="shared" si="46"/>
        <v/>
      </c>
      <c r="X1504" t="str">
        <f t="shared" si="47"/>
        <v/>
      </c>
    </row>
    <row r="1505" spans="2:24">
      <c r="B1505" s="160"/>
      <c r="C1505" s="161"/>
      <c r="D1505" s="162"/>
      <c r="E1505" s="163"/>
      <c r="F1505" s="164"/>
      <c r="G1505" s="165"/>
      <c r="H1505" s="166"/>
      <c r="I1505" s="167"/>
      <c r="J1505" s="161"/>
      <c r="K1505"/>
      <c r="M1505" s="4"/>
      <c r="W1505" t="str">
        <f t="shared" si="46"/>
        <v/>
      </c>
      <c r="X1505" t="str">
        <f t="shared" si="47"/>
        <v/>
      </c>
    </row>
    <row r="1506" spans="2:24">
      <c r="B1506" s="160"/>
      <c r="C1506" s="161"/>
      <c r="D1506" s="162"/>
      <c r="E1506" s="163"/>
      <c r="F1506" s="164"/>
      <c r="G1506" s="165"/>
      <c r="H1506" s="166"/>
      <c r="I1506" s="167"/>
      <c r="J1506" s="161"/>
      <c r="K1506"/>
      <c r="M1506" s="4"/>
      <c r="W1506" t="str">
        <f t="shared" si="46"/>
        <v/>
      </c>
      <c r="X1506" t="str">
        <f t="shared" si="47"/>
        <v/>
      </c>
    </row>
    <row r="1507" spans="2:24">
      <c r="B1507" s="160"/>
      <c r="C1507" s="161"/>
      <c r="D1507" s="162"/>
      <c r="E1507" s="163"/>
      <c r="F1507" s="164"/>
      <c r="G1507" s="165"/>
      <c r="H1507" s="166"/>
      <c r="I1507" s="167"/>
      <c r="J1507" s="161"/>
      <c r="K1507"/>
      <c r="M1507" s="4"/>
      <c r="W1507" t="str">
        <f t="shared" si="46"/>
        <v/>
      </c>
      <c r="X1507" t="str">
        <f t="shared" si="47"/>
        <v/>
      </c>
    </row>
    <row r="1508" spans="2:24">
      <c r="B1508" s="160"/>
      <c r="C1508" s="161"/>
      <c r="D1508" s="162"/>
      <c r="E1508" s="163"/>
      <c r="F1508" s="164"/>
      <c r="G1508" s="165"/>
      <c r="H1508" s="166"/>
      <c r="I1508" s="167"/>
      <c r="J1508" s="161"/>
      <c r="K1508"/>
      <c r="M1508" s="4"/>
      <c r="W1508" t="str">
        <f t="shared" si="46"/>
        <v/>
      </c>
      <c r="X1508" t="str">
        <f t="shared" si="47"/>
        <v/>
      </c>
    </row>
    <row r="1509" spans="2:24">
      <c r="B1509" s="160"/>
      <c r="C1509" s="161"/>
      <c r="D1509" s="162"/>
      <c r="E1509" s="163"/>
      <c r="F1509" s="164"/>
      <c r="G1509" s="165"/>
      <c r="H1509" s="166"/>
      <c r="I1509" s="167"/>
      <c r="J1509" s="161"/>
      <c r="K1509"/>
      <c r="M1509" s="4"/>
      <c r="W1509" t="str">
        <f t="shared" si="46"/>
        <v/>
      </c>
      <c r="X1509" t="str">
        <f t="shared" si="47"/>
        <v/>
      </c>
    </row>
    <row r="1510" spans="2:24">
      <c r="B1510" s="160"/>
      <c r="C1510" s="161"/>
      <c r="D1510" s="162"/>
      <c r="E1510" s="163"/>
      <c r="F1510" s="164"/>
      <c r="G1510" s="165"/>
      <c r="H1510" s="166"/>
      <c r="I1510" s="167"/>
      <c r="J1510" s="161"/>
      <c r="K1510"/>
      <c r="M1510" s="4"/>
      <c r="W1510" t="str">
        <f t="shared" si="46"/>
        <v/>
      </c>
      <c r="X1510" t="str">
        <f t="shared" si="47"/>
        <v/>
      </c>
    </row>
    <row r="1511" spans="2:24">
      <c r="B1511" s="160"/>
      <c r="C1511" s="161"/>
      <c r="D1511" s="162"/>
      <c r="E1511" s="163"/>
      <c r="F1511" s="164"/>
      <c r="G1511" s="165"/>
      <c r="H1511" s="166"/>
      <c r="I1511" s="167"/>
      <c r="J1511" s="161"/>
      <c r="K1511"/>
      <c r="M1511" s="4"/>
      <c r="W1511" t="str">
        <f t="shared" si="46"/>
        <v/>
      </c>
      <c r="X1511" t="str">
        <f t="shared" si="47"/>
        <v/>
      </c>
    </row>
    <row r="1512" spans="2:24">
      <c r="B1512" s="160"/>
      <c r="C1512" s="161"/>
      <c r="D1512" s="162"/>
      <c r="E1512" s="163"/>
      <c r="F1512" s="164"/>
      <c r="G1512" s="165"/>
      <c r="H1512" s="166"/>
      <c r="I1512" s="167"/>
      <c r="J1512" s="161"/>
      <c r="K1512"/>
      <c r="M1512" s="4"/>
      <c r="W1512" t="str">
        <f t="shared" si="46"/>
        <v/>
      </c>
      <c r="X1512" t="str">
        <f t="shared" si="47"/>
        <v/>
      </c>
    </row>
    <row r="1513" spans="2:24">
      <c r="B1513" s="160"/>
      <c r="C1513" s="161"/>
      <c r="D1513" s="162"/>
      <c r="E1513" s="163"/>
      <c r="F1513" s="164"/>
      <c r="G1513" s="165"/>
      <c r="H1513" s="166"/>
      <c r="I1513" s="167"/>
      <c r="J1513" s="161"/>
      <c r="K1513"/>
      <c r="M1513" s="4"/>
      <c r="W1513" t="str">
        <f t="shared" si="46"/>
        <v/>
      </c>
      <c r="X1513" t="str">
        <f t="shared" si="47"/>
        <v/>
      </c>
    </row>
    <row r="1514" spans="2:24">
      <c r="B1514" s="160"/>
      <c r="C1514" s="161"/>
      <c r="D1514" s="162"/>
      <c r="E1514" s="163"/>
      <c r="F1514" s="164"/>
      <c r="G1514" s="165"/>
      <c r="H1514" s="166"/>
      <c r="I1514" s="167"/>
      <c r="J1514" s="161"/>
      <c r="K1514"/>
      <c r="M1514" s="4"/>
      <c r="W1514" t="str">
        <f t="shared" si="46"/>
        <v/>
      </c>
      <c r="X1514" t="str">
        <f t="shared" si="47"/>
        <v/>
      </c>
    </row>
    <row r="1515" spans="2:24">
      <c r="B1515" s="160"/>
      <c r="C1515" s="161"/>
      <c r="D1515" s="162"/>
      <c r="E1515" s="163"/>
      <c r="F1515" s="164"/>
      <c r="G1515" s="165"/>
      <c r="H1515" s="166"/>
      <c r="I1515" s="167"/>
      <c r="J1515" s="161"/>
      <c r="K1515"/>
      <c r="M1515" s="4"/>
      <c r="W1515" t="str">
        <f t="shared" si="46"/>
        <v/>
      </c>
      <c r="X1515" t="str">
        <f t="shared" si="47"/>
        <v/>
      </c>
    </row>
    <row r="1516" spans="2:24">
      <c r="B1516" s="160"/>
      <c r="C1516" s="161"/>
      <c r="D1516" s="162"/>
      <c r="E1516" s="163"/>
      <c r="F1516" s="164"/>
      <c r="G1516" s="165"/>
      <c r="H1516" s="166"/>
      <c r="I1516" s="167"/>
      <c r="J1516" s="161"/>
      <c r="K1516"/>
      <c r="M1516" s="4"/>
      <c r="W1516" t="str">
        <f t="shared" si="46"/>
        <v/>
      </c>
      <c r="X1516" t="str">
        <f t="shared" si="47"/>
        <v/>
      </c>
    </row>
    <row r="1517" spans="2:24">
      <c r="B1517" s="160"/>
      <c r="C1517" s="161"/>
      <c r="D1517" s="162"/>
      <c r="E1517" s="163"/>
      <c r="F1517" s="164"/>
      <c r="G1517" s="165"/>
      <c r="H1517" s="166"/>
      <c r="I1517" s="167"/>
      <c r="J1517" s="161"/>
      <c r="K1517"/>
      <c r="M1517" s="4"/>
      <c r="W1517" t="str">
        <f t="shared" si="46"/>
        <v/>
      </c>
      <c r="X1517" t="str">
        <f t="shared" si="47"/>
        <v/>
      </c>
    </row>
    <row r="1518" spans="2:24">
      <c r="B1518" s="160"/>
      <c r="C1518" s="161"/>
      <c r="D1518" s="162"/>
      <c r="E1518" s="163"/>
      <c r="F1518" s="164"/>
      <c r="G1518" s="165"/>
      <c r="H1518" s="166"/>
      <c r="I1518" s="167"/>
      <c r="J1518" s="161"/>
      <c r="K1518"/>
      <c r="M1518" s="4"/>
      <c r="W1518" t="str">
        <f t="shared" si="46"/>
        <v/>
      </c>
      <c r="X1518" t="str">
        <f t="shared" si="47"/>
        <v/>
      </c>
    </row>
    <row r="1519" spans="2:24">
      <c r="B1519" s="160"/>
      <c r="C1519" s="161"/>
      <c r="D1519" s="162"/>
      <c r="E1519" s="163"/>
      <c r="F1519" s="164"/>
      <c r="G1519" s="165"/>
      <c r="H1519" s="166"/>
      <c r="I1519" s="167"/>
      <c r="J1519" s="161"/>
      <c r="K1519"/>
      <c r="M1519" s="4"/>
      <c r="W1519" t="str">
        <f t="shared" si="46"/>
        <v/>
      </c>
      <c r="X1519" t="str">
        <f t="shared" si="47"/>
        <v/>
      </c>
    </row>
    <row r="1520" spans="2:24">
      <c r="B1520" s="160"/>
      <c r="C1520" s="161"/>
      <c r="D1520" s="162"/>
      <c r="E1520" s="163"/>
      <c r="F1520" s="164"/>
      <c r="G1520" s="165"/>
      <c r="H1520" s="166"/>
      <c r="I1520" s="167"/>
      <c r="J1520" s="161"/>
      <c r="K1520"/>
      <c r="M1520" s="4"/>
      <c r="W1520" t="str">
        <f t="shared" si="46"/>
        <v/>
      </c>
      <c r="X1520" t="str">
        <f t="shared" si="47"/>
        <v/>
      </c>
    </row>
    <row r="1521" spans="2:24">
      <c r="B1521" s="160"/>
      <c r="C1521" s="161"/>
      <c r="D1521" s="162"/>
      <c r="E1521" s="163"/>
      <c r="F1521" s="164"/>
      <c r="G1521" s="165"/>
      <c r="H1521" s="166"/>
      <c r="I1521" s="167"/>
      <c r="J1521" s="161"/>
      <c r="K1521"/>
      <c r="M1521" s="4"/>
      <c r="W1521" t="str">
        <f t="shared" si="46"/>
        <v/>
      </c>
      <c r="X1521" t="str">
        <f t="shared" si="47"/>
        <v/>
      </c>
    </row>
    <row r="1522" spans="2:24">
      <c r="B1522" s="160"/>
      <c r="C1522" s="161"/>
      <c r="D1522" s="162"/>
      <c r="E1522" s="163"/>
      <c r="F1522" s="164"/>
      <c r="G1522" s="165"/>
      <c r="H1522" s="166"/>
      <c r="I1522" s="167"/>
      <c r="J1522" s="161"/>
      <c r="K1522"/>
      <c r="M1522" s="4"/>
      <c r="W1522" t="str">
        <f t="shared" si="46"/>
        <v/>
      </c>
      <c r="X1522" t="str">
        <f t="shared" si="47"/>
        <v/>
      </c>
    </row>
    <row r="1523" spans="2:24">
      <c r="B1523" s="160"/>
      <c r="C1523" s="161"/>
      <c r="D1523" s="162"/>
      <c r="E1523" s="163"/>
      <c r="F1523" s="164"/>
      <c r="G1523" s="165"/>
      <c r="H1523" s="166"/>
      <c r="I1523" s="167"/>
      <c r="J1523" s="161"/>
      <c r="K1523"/>
      <c r="M1523" s="4"/>
      <c r="W1523" t="str">
        <f t="shared" si="46"/>
        <v/>
      </c>
      <c r="X1523" t="str">
        <f t="shared" si="47"/>
        <v/>
      </c>
    </row>
    <row r="1524" spans="2:24">
      <c r="B1524" s="160"/>
      <c r="C1524" s="161"/>
      <c r="D1524" s="162"/>
      <c r="E1524" s="163"/>
      <c r="F1524" s="164"/>
      <c r="G1524" s="165"/>
      <c r="H1524" s="166"/>
      <c r="I1524" s="167"/>
      <c r="J1524" s="161"/>
      <c r="K1524"/>
      <c r="M1524" s="4"/>
      <c r="W1524" t="str">
        <f t="shared" si="46"/>
        <v/>
      </c>
      <c r="X1524" t="str">
        <f t="shared" si="47"/>
        <v/>
      </c>
    </row>
    <row r="1525" spans="2:24">
      <c r="B1525" s="160"/>
      <c r="C1525" s="161"/>
      <c r="D1525" s="162"/>
      <c r="E1525" s="163"/>
      <c r="F1525" s="164"/>
      <c r="G1525" s="165"/>
      <c r="H1525" s="166"/>
      <c r="I1525" s="167"/>
      <c r="J1525" s="161"/>
      <c r="K1525"/>
      <c r="M1525" s="4"/>
      <c r="W1525" t="str">
        <f t="shared" si="46"/>
        <v/>
      </c>
      <c r="X1525" t="str">
        <f t="shared" si="47"/>
        <v/>
      </c>
    </row>
    <row r="1526" spans="2:24">
      <c r="B1526" s="160"/>
      <c r="C1526" s="161"/>
      <c r="D1526" s="162"/>
      <c r="E1526" s="163"/>
      <c r="F1526" s="164"/>
      <c r="G1526" s="165"/>
      <c r="H1526" s="166"/>
      <c r="I1526" s="167"/>
      <c r="J1526" s="161"/>
      <c r="K1526"/>
      <c r="M1526" s="4"/>
      <c r="W1526" t="str">
        <f t="shared" si="46"/>
        <v/>
      </c>
      <c r="X1526" t="str">
        <f t="shared" si="47"/>
        <v/>
      </c>
    </row>
    <row r="1527" spans="2:24">
      <c r="B1527" s="160"/>
      <c r="C1527" s="161"/>
      <c r="D1527" s="162"/>
      <c r="E1527" s="163"/>
      <c r="F1527" s="164"/>
      <c r="G1527" s="165"/>
      <c r="H1527" s="166"/>
      <c r="I1527" s="167"/>
      <c r="J1527" s="161"/>
      <c r="K1527"/>
      <c r="M1527" s="4"/>
      <c r="W1527" t="str">
        <f t="shared" si="46"/>
        <v/>
      </c>
      <c r="X1527" t="str">
        <f t="shared" si="47"/>
        <v/>
      </c>
    </row>
    <row r="1528" spans="2:24">
      <c r="B1528" s="160"/>
      <c r="C1528" s="161"/>
      <c r="D1528" s="162"/>
      <c r="E1528" s="163"/>
      <c r="F1528" s="164"/>
      <c r="G1528" s="165"/>
      <c r="H1528" s="166"/>
      <c r="I1528" s="167"/>
      <c r="J1528" s="161"/>
      <c r="K1528"/>
      <c r="M1528" s="4"/>
      <c r="W1528" t="str">
        <f t="shared" si="46"/>
        <v/>
      </c>
      <c r="X1528" t="str">
        <f t="shared" si="47"/>
        <v/>
      </c>
    </row>
    <row r="1529" spans="2:24">
      <c r="B1529" s="160"/>
      <c r="C1529" s="161"/>
      <c r="D1529" s="162"/>
      <c r="E1529" s="163"/>
      <c r="F1529" s="164"/>
      <c r="G1529" s="165"/>
      <c r="H1529" s="166"/>
      <c r="I1529" s="167"/>
      <c r="J1529" s="161"/>
      <c r="K1529"/>
      <c r="M1529" s="4"/>
      <c r="W1529" t="str">
        <f t="shared" si="46"/>
        <v/>
      </c>
      <c r="X1529" t="str">
        <f t="shared" si="47"/>
        <v/>
      </c>
    </row>
    <row r="1530" spans="2:24">
      <c r="B1530" s="160"/>
      <c r="C1530" s="161"/>
      <c r="D1530" s="162"/>
      <c r="E1530" s="163"/>
      <c r="F1530" s="164"/>
      <c r="G1530" s="165"/>
      <c r="H1530" s="166"/>
      <c r="I1530" s="167"/>
      <c r="J1530" s="161"/>
      <c r="K1530"/>
      <c r="M1530" s="4"/>
      <c r="W1530" t="str">
        <f t="shared" si="46"/>
        <v/>
      </c>
      <c r="X1530" t="str">
        <f t="shared" si="47"/>
        <v/>
      </c>
    </row>
    <row r="1531" spans="2:24">
      <c r="B1531" s="160"/>
      <c r="C1531" s="161"/>
      <c r="D1531" s="162"/>
      <c r="E1531" s="163"/>
      <c r="F1531" s="164"/>
      <c r="G1531" s="165"/>
      <c r="H1531" s="166"/>
      <c r="I1531" s="167"/>
      <c r="J1531" s="161"/>
      <c r="K1531"/>
      <c r="M1531" s="4"/>
      <c r="W1531" t="str">
        <f t="shared" si="46"/>
        <v/>
      </c>
      <c r="X1531" t="str">
        <f t="shared" si="47"/>
        <v/>
      </c>
    </row>
    <row r="1532" spans="2:24">
      <c r="B1532" s="160"/>
      <c r="C1532" s="161"/>
      <c r="D1532" s="162"/>
      <c r="E1532" s="163"/>
      <c r="F1532" s="164"/>
      <c r="G1532" s="165"/>
      <c r="H1532" s="166"/>
      <c r="I1532" s="167"/>
      <c r="J1532" s="161"/>
      <c r="K1532"/>
      <c r="M1532" s="4"/>
      <c r="W1532" t="str">
        <f t="shared" si="46"/>
        <v/>
      </c>
      <c r="X1532" t="str">
        <f t="shared" si="47"/>
        <v/>
      </c>
    </row>
    <row r="1533" spans="2:24">
      <c r="B1533" s="160"/>
      <c r="C1533" s="161"/>
      <c r="D1533" s="162"/>
      <c r="E1533" s="163"/>
      <c r="F1533" s="164"/>
      <c r="G1533" s="165"/>
      <c r="H1533" s="166"/>
      <c r="I1533" s="167"/>
      <c r="J1533" s="161"/>
      <c r="K1533"/>
      <c r="M1533" s="4"/>
      <c r="W1533" t="str">
        <f t="shared" si="46"/>
        <v/>
      </c>
      <c r="X1533" t="str">
        <f t="shared" si="47"/>
        <v/>
      </c>
    </row>
    <row r="1534" spans="2:24">
      <c r="B1534" s="160"/>
      <c r="C1534" s="161"/>
      <c r="D1534" s="162"/>
      <c r="E1534" s="163"/>
      <c r="F1534" s="164"/>
      <c r="G1534" s="165"/>
      <c r="H1534" s="166"/>
      <c r="I1534" s="167"/>
      <c r="J1534" s="161"/>
      <c r="K1534"/>
      <c r="M1534" s="4"/>
      <c r="W1534" t="str">
        <f t="shared" si="46"/>
        <v/>
      </c>
      <c r="X1534" t="str">
        <f t="shared" si="47"/>
        <v/>
      </c>
    </row>
    <row r="1535" spans="2:24">
      <c r="B1535" s="160"/>
      <c r="C1535" s="161"/>
      <c r="D1535" s="162"/>
      <c r="E1535" s="163"/>
      <c r="F1535" s="164"/>
      <c r="G1535" s="165"/>
      <c r="H1535" s="166"/>
      <c r="I1535" s="167"/>
      <c r="J1535" s="161"/>
      <c r="K1535"/>
      <c r="M1535" s="4"/>
      <c r="W1535" t="str">
        <f t="shared" si="46"/>
        <v/>
      </c>
      <c r="X1535" t="str">
        <f t="shared" si="47"/>
        <v/>
      </c>
    </row>
    <row r="1536" spans="2:24">
      <c r="B1536" s="160"/>
      <c r="C1536" s="161"/>
      <c r="D1536" s="162"/>
      <c r="E1536" s="163"/>
      <c r="F1536" s="164"/>
      <c r="G1536" s="165"/>
      <c r="H1536" s="166"/>
      <c r="I1536" s="167"/>
      <c r="J1536" s="161"/>
      <c r="K1536"/>
      <c r="M1536" s="4"/>
      <c r="W1536" t="str">
        <f t="shared" si="46"/>
        <v/>
      </c>
      <c r="X1536" t="str">
        <f t="shared" si="47"/>
        <v/>
      </c>
    </row>
    <row r="1537" spans="2:24">
      <c r="B1537" s="160"/>
      <c r="C1537" s="161"/>
      <c r="D1537" s="162"/>
      <c r="E1537" s="163"/>
      <c r="F1537" s="164"/>
      <c r="G1537" s="165"/>
      <c r="H1537" s="166"/>
      <c r="I1537" s="167"/>
      <c r="J1537" s="161"/>
      <c r="K1537"/>
      <c r="M1537" s="4"/>
      <c r="W1537" t="str">
        <f t="shared" si="46"/>
        <v/>
      </c>
      <c r="X1537" t="str">
        <f t="shared" si="47"/>
        <v/>
      </c>
    </row>
    <row r="1538" spans="2:24">
      <c r="B1538" s="160"/>
      <c r="C1538" s="161"/>
      <c r="D1538" s="162"/>
      <c r="E1538" s="163"/>
      <c r="F1538" s="164"/>
      <c r="G1538" s="165"/>
      <c r="H1538" s="166"/>
      <c r="I1538" s="167"/>
      <c r="J1538" s="161"/>
      <c r="K1538"/>
      <c r="M1538" s="4"/>
      <c r="W1538" t="str">
        <f t="shared" si="46"/>
        <v/>
      </c>
      <c r="X1538" t="str">
        <f t="shared" si="47"/>
        <v/>
      </c>
    </row>
    <row r="1539" spans="2:24">
      <c r="B1539" s="160"/>
      <c r="C1539" s="161"/>
      <c r="D1539" s="162"/>
      <c r="E1539" s="163"/>
      <c r="F1539" s="164"/>
      <c r="G1539" s="165"/>
      <c r="H1539" s="166"/>
      <c r="I1539" s="167"/>
      <c r="J1539" s="161"/>
      <c r="K1539"/>
      <c r="M1539" s="4"/>
      <c r="W1539" t="str">
        <f t="shared" si="46"/>
        <v/>
      </c>
      <c r="X1539" t="str">
        <f t="shared" si="47"/>
        <v/>
      </c>
    </row>
    <row r="1540" spans="2:24">
      <c r="B1540" s="160"/>
      <c r="C1540" s="161"/>
      <c r="D1540" s="162"/>
      <c r="E1540" s="163"/>
      <c r="F1540" s="164"/>
      <c r="G1540" s="165"/>
      <c r="H1540" s="166"/>
      <c r="I1540" s="167"/>
      <c r="J1540" s="161"/>
      <c r="K1540"/>
      <c r="M1540" s="4"/>
      <c r="W1540" t="str">
        <f t="shared" si="46"/>
        <v/>
      </c>
      <c r="X1540" t="str">
        <f t="shared" si="47"/>
        <v/>
      </c>
    </row>
    <row r="1541" spans="2:24">
      <c r="B1541" s="160"/>
      <c r="C1541" s="161"/>
      <c r="D1541" s="162"/>
      <c r="E1541" s="163"/>
      <c r="F1541" s="164"/>
      <c r="G1541" s="165"/>
      <c r="H1541" s="166"/>
      <c r="I1541" s="167"/>
      <c r="J1541" s="161"/>
      <c r="K1541"/>
      <c r="M1541" s="4"/>
      <c r="W1541" t="str">
        <f t="shared" si="46"/>
        <v/>
      </c>
      <c r="X1541" t="str">
        <f t="shared" si="47"/>
        <v/>
      </c>
    </row>
    <row r="1542" spans="2:24">
      <c r="B1542" s="160"/>
      <c r="C1542" s="161"/>
      <c r="D1542" s="162"/>
      <c r="E1542" s="163"/>
      <c r="F1542" s="164"/>
      <c r="G1542" s="165"/>
      <c r="H1542" s="166"/>
      <c r="I1542" s="167"/>
      <c r="J1542" s="161"/>
      <c r="K1542"/>
      <c r="M1542" s="4"/>
      <c r="W1542" t="str">
        <f t="shared" si="46"/>
        <v/>
      </c>
      <c r="X1542" t="str">
        <f t="shared" si="47"/>
        <v/>
      </c>
    </row>
    <row r="1543" spans="2:24">
      <c r="B1543" s="160"/>
      <c r="C1543" s="161"/>
      <c r="D1543" s="162"/>
      <c r="E1543" s="163"/>
      <c r="F1543" s="164"/>
      <c r="G1543" s="165"/>
      <c r="H1543" s="166"/>
      <c r="I1543" s="167"/>
      <c r="J1543" s="161"/>
      <c r="K1543"/>
      <c r="M1543" s="4"/>
      <c r="W1543" t="str">
        <f t="shared" si="46"/>
        <v/>
      </c>
      <c r="X1543" t="str">
        <f t="shared" si="47"/>
        <v/>
      </c>
    </row>
    <row r="1544" spans="2:24">
      <c r="B1544" s="160"/>
      <c r="C1544" s="161"/>
      <c r="D1544" s="162"/>
      <c r="E1544" s="163"/>
      <c r="F1544" s="164"/>
      <c r="G1544" s="165"/>
      <c r="H1544" s="166"/>
      <c r="I1544" s="167"/>
      <c r="J1544" s="161"/>
      <c r="K1544"/>
      <c r="M1544" s="4"/>
      <c r="W1544" t="str">
        <f t="shared" ref="W1544:W1607" si="48">IF(E1544=0,"",IF(E1544&gt;F1544,E1544-F1544,""))</f>
        <v/>
      </c>
      <c r="X1544" t="str">
        <f t="shared" ref="X1544:X1607" si="49">IF(G1544=0,"",IF(G1544&gt;H1544,G1544-H1544,""))</f>
        <v/>
      </c>
    </row>
    <row r="1545" spans="2:24">
      <c r="B1545" s="160"/>
      <c r="C1545" s="161"/>
      <c r="D1545" s="162"/>
      <c r="E1545" s="163"/>
      <c r="F1545" s="164"/>
      <c r="G1545" s="165"/>
      <c r="H1545" s="166"/>
      <c r="I1545" s="167"/>
      <c r="J1545" s="161"/>
      <c r="K1545"/>
      <c r="M1545" s="4"/>
      <c r="W1545" t="str">
        <f t="shared" si="48"/>
        <v/>
      </c>
      <c r="X1545" t="str">
        <f t="shared" si="49"/>
        <v/>
      </c>
    </row>
    <row r="1546" spans="2:24">
      <c r="B1546" s="160"/>
      <c r="C1546" s="161"/>
      <c r="D1546" s="162"/>
      <c r="E1546" s="163"/>
      <c r="F1546" s="164"/>
      <c r="G1546" s="165"/>
      <c r="H1546" s="166"/>
      <c r="I1546" s="167"/>
      <c r="J1546" s="161"/>
      <c r="K1546"/>
      <c r="M1546" s="4"/>
      <c r="W1546" t="str">
        <f t="shared" si="48"/>
        <v/>
      </c>
      <c r="X1546" t="str">
        <f t="shared" si="49"/>
        <v/>
      </c>
    </row>
    <row r="1547" spans="2:24">
      <c r="B1547" s="160"/>
      <c r="C1547" s="161"/>
      <c r="D1547" s="162"/>
      <c r="E1547" s="163"/>
      <c r="F1547" s="164"/>
      <c r="G1547" s="165"/>
      <c r="H1547" s="166"/>
      <c r="I1547" s="167"/>
      <c r="J1547" s="161"/>
      <c r="K1547"/>
      <c r="M1547" s="4"/>
      <c r="W1547" t="str">
        <f t="shared" si="48"/>
        <v/>
      </c>
      <c r="X1547" t="str">
        <f t="shared" si="49"/>
        <v/>
      </c>
    </row>
    <row r="1548" spans="2:24">
      <c r="B1548" s="160"/>
      <c r="C1548" s="161"/>
      <c r="D1548" s="162"/>
      <c r="E1548" s="163"/>
      <c r="F1548" s="164"/>
      <c r="G1548" s="165"/>
      <c r="H1548" s="166"/>
      <c r="I1548" s="167"/>
      <c r="J1548" s="161"/>
      <c r="K1548"/>
      <c r="M1548" s="4"/>
      <c r="W1548" t="str">
        <f t="shared" si="48"/>
        <v/>
      </c>
      <c r="X1548" t="str">
        <f t="shared" si="49"/>
        <v/>
      </c>
    </row>
    <row r="1549" spans="2:24">
      <c r="B1549" s="160"/>
      <c r="C1549" s="161"/>
      <c r="D1549" s="162"/>
      <c r="E1549" s="163"/>
      <c r="F1549" s="164"/>
      <c r="G1549" s="165"/>
      <c r="H1549" s="166"/>
      <c r="I1549" s="167"/>
      <c r="J1549" s="161"/>
      <c r="K1549"/>
      <c r="M1549" s="4"/>
      <c r="W1549" t="str">
        <f t="shared" si="48"/>
        <v/>
      </c>
      <c r="X1549" t="str">
        <f t="shared" si="49"/>
        <v/>
      </c>
    </row>
    <row r="1550" spans="2:24">
      <c r="B1550" s="160"/>
      <c r="C1550" s="161"/>
      <c r="D1550" s="162"/>
      <c r="E1550" s="163"/>
      <c r="F1550" s="164"/>
      <c r="G1550" s="165"/>
      <c r="H1550" s="166"/>
      <c r="I1550" s="167"/>
      <c r="J1550" s="161"/>
      <c r="K1550"/>
      <c r="M1550" s="4"/>
      <c r="W1550" t="str">
        <f t="shared" si="48"/>
        <v/>
      </c>
      <c r="X1550" t="str">
        <f t="shared" si="49"/>
        <v/>
      </c>
    </row>
    <row r="1551" spans="2:24">
      <c r="B1551" s="160"/>
      <c r="C1551" s="161"/>
      <c r="D1551" s="162"/>
      <c r="E1551" s="163"/>
      <c r="F1551" s="164"/>
      <c r="G1551" s="165"/>
      <c r="H1551" s="166"/>
      <c r="I1551" s="167"/>
      <c r="J1551" s="161"/>
      <c r="K1551"/>
      <c r="M1551" s="4"/>
      <c r="W1551" t="str">
        <f t="shared" si="48"/>
        <v/>
      </c>
      <c r="X1551" t="str">
        <f t="shared" si="49"/>
        <v/>
      </c>
    </row>
    <row r="1552" spans="2:24">
      <c r="B1552" s="160"/>
      <c r="C1552" s="161"/>
      <c r="D1552" s="162"/>
      <c r="E1552" s="163"/>
      <c r="F1552" s="164"/>
      <c r="G1552" s="165"/>
      <c r="H1552" s="166"/>
      <c r="I1552" s="167"/>
      <c r="J1552" s="161"/>
      <c r="K1552"/>
      <c r="M1552" s="4"/>
      <c r="W1552" t="str">
        <f t="shared" si="48"/>
        <v/>
      </c>
      <c r="X1552" t="str">
        <f t="shared" si="49"/>
        <v/>
      </c>
    </row>
    <row r="1553" spans="2:24">
      <c r="B1553" s="160"/>
      <c r="C1553" s="161"/>
      <c r="D1553" s="162"/>
      <c r="E1553" s="163"/>
      <c r="F1553" s="164"/>
      <c r="G1553" s="165"/>
      <c r="H1553" s="166"/>
      <c r="I1553" s="167"/>
      <c r="J1553" s="161"/>
      <c r="K1553"/>
      <c r="M1553" s="4"/>
      <c r="W1553" t="str">
        <f t="shared" si="48"/>
        <v/>
      </c>
      <c r="X1553" t="str">
        <f t="shared" si="49"/>
        <v/>
      </c>
    </row>
    <row r="1554" spans="2:24">
      <c r="B1554" s="160"/>
      <c r="C1554" s="161"/>
      <c r="D1554" s="162"/>
      <c r="E1554" s="163"/>
      <c r="F1554" s="164"/>
      <c r="G1554" s="165"/>
      <c r="H1554" s="166"/>
      <c r="I1554" s="167"/>
      <c r="J1554" s="161"/>
      <c r="K1554"/>
      <c r="M1554" s="4"/>
      <c r="W1554" t="str">
        <f t="shared" si="48"/>
        <v/>
      </c>
      <c r="X1554" t="str">
        <f t="shared" si="49"/>
        <v/>
      </c>
    </row>
    <row r="1555" spans="2:24">
      <c r="B1555" s="160"/>
      <c r="C1555" s="161"/>
      <c r="D1555" s="162"/>
      <c r="E1555" s="163"/>
      <c r="F1555" s="164"/>
      <c r="G1555" s="165"/>
      <c r="H1555" s="166"/>
      <c r="I1555" s="167"/>
      <c r="J1555" s="161"/>
      <c r="K1555"/>
      <c r="M1555" s="4"/>
      <c r="W1555" t="str">
        <f t="shared" si="48"/>
        <v/>
      </c>
      <c r="X1555" t="str">
        <f t="shared" si="49"/>
        <v/>
      </c>
    </row>
    <row r="1556" spans="2:24">
      <c r="B1556" s="160"/>
      <c r="C1556" s="161"/>
      <c r="D1556" s="162"/>
      <c r="E1556" s="163"/>
      <c r="F1556" s="164"/>
      <c r="G1556" s="165"/>
      <c r="H1556" s="166"/>
      <c r="I1556" s="167"/>
      <c r="J1556" s="161"/>
      <c r="K1556"/>
      <c r="M1556" s="4"/>
      <c r="W1556" t="str">
        <f t="shared" si="48"/>
        <v/>
      </c>
      <c r="X1556" t="str">
        <f t="shared" si="49"/>
        <v/>
      </c>
    </row>
    <row r="1557" spans="2:24">
      <c r="B1557" s="160"/>
      <c r="C1557" s="161"/>
      <c r="D1557" s="162"/>
      <c r="E1557" s="163"/>
      <c r="F1557" s="164"/>
      <c r="G1557" s="165"/>
      <c r="H1557" s="166"/>
      <c r="I1557" s="167"/>
      <c r="J1557" s="161"/>
      <c r="K1557"/>
      <c r="M1557" s="4"/>
      <c r="W1557" t="str">
        <f t="shared" si="48"/>
        <v/>
      </c>
      <c r="X1557" t="str">
        <f t="shared" si="49"/>
        <v/>
      </c>
    </row>
    <row r="1558" spans="2:24">
      <c r="B1558" s="160"/>
      <c r="C1558" s="161"/>
      <c r="D1558" s="162"/>
      <c r="E1558" s="163"/>
      <c r="F1558" s="164"/>
      <c r="G1558" s="165"/>
      <c r="H1558" s="166"/>
      <c r="I1558" s="167"/>
      <c r="J1558" s="161"/>
      <c r="K1558"/>
      <c r="M1558" s="4"/>
      <c r="W1558" t="str">
        <f t="shared" si="48"/>
        <v/>
      </c>
      <c r="X1558" t="str">
        <f t="shared" si="49"/>
        <v/>
      </c>
    </row>
    <row r="1559" spans="2:24">
      <c r="B1559" s="160"/>
      <c r="C1559" s="161"/>
      <c r="D1559" s="162"/>
      <c r="E1559" s="163"/>
      <c r="F1559" s="164"/>
      <c r="G1559" s="165"/>
      <c r="H1559" s="166"/>
      <c r="I1559" s="167"/>
      <c r="J1559" s="161"/>
      <c r="K1559"/>
      <c r="M1559" s="4"/>
      <c r="W1559" t="str">
        <f t="shared" si="48"/>
        <v/>
      </c>
      <c r="X1559" t="str">
        <f t="shared" si="49"/>
        <v/>
      </c>
    </row>
    <row r="1560" spans="2:24">
      <c r="B1560" s="160"/>
      <c r="C1560" s="161"/>
      <c r="D1560" s="162"/>
      <c r="E1560" s="163"/>
      <c r="F1560" s="164"/>
      <c r="G1560" s="165"/>
      <c r="H1560" s="166"/>
      <c r="I1560" s="167"/>
      <c r="J1560" s="161"/>
      <c r="K1560"/>
      <c r="M1560" s="4"/>
      <c r="W1560" t="str">
        <f t="shared" si="48"/>
        <v/>
      </c>
      <c r="X1560" t="str">
        <f t="shared" si="49"/>
        <v/>
      </c>
    </row>
    <row r="1561" spans="2:24">
      <c r="B1561" s="160"/>
      <c r="C1561" s="161"/>
      <c r="D1561" s="162"/>
      <c r="E1561" s="163"/>
      <c r="F1561" s="164"/>
      <c r="G1561" s="165"/>
      <c r="H1561" s="166"/>
      <c r="I1561" s="167"/>
      <c r="J1561" s="161"/>
      <c r="K1561"/>
      <c r="M1561" s="4"/>
      <c r="W1561" t="str">
        <f t="shared" si="48"/>
        <v/>
      </c>
      <c r="X1561" t="str">
        <f t="shared" si="49"/>
        <v/>
      </c>
    </row>
    <row r="1562" spans="2:24">
      <c r="B1562" s="160"/>
      <c r="C1562" s="161"/>
      <c r="D1562" s="162"/>
      <c r="E1562" s="163"/>
      <c r="F1562" s="164"/>
      <c r="G1562" s="165"/>
      <c r="H1562" s="166"/>
      <c r="I1562" s="167"/>
      <c r="J1562" s="161"/>
      <c r="K1562"/>
      <c r="M1562" s="4"/>
      <c r="W1562" t="str">
        <f t="shared" si="48"/>
        <v/>
      </c>
      <c r="X1562" t="str">
        <f t="shared" si="49"/>
        <v/>
      </c>
    </row>
    <row r="1563" spans="2:24">
      <c r="B1563" s="160"/>
      <c r="C1563" s="161"/>
      <c r="D1563" s="162"/>
      <c r="E1563" s="163"/>
      <c r="F1563" s="164"/>
      <c r="G1563" s="165"/>
      <c r="H1563" s="166"/>
      <c r="I1563" s="167"/>
      <c r="J1563" s="161"/>
      <c r="K1563"/>
      <c r="M1563" s="4"/>
      <c r="W1563" t="str">
        <f t="shared" si="48"/>
        <v/>
      </c>
      <c r="X1563" t="str">
        <f t="shared" si="49"/>
        <v/>
      </c>
    </row>
    <row r="1564" spans="2:24">
      <c r="B1564" s="160"/>
      <c r="C1564" s="161"/>
      <c r="D1564" s="162"/>
      <c r="E1564" s="163"/>
      <c r="F1564" s="164"/>
      <c r="G1564" s="165"/>
      <c r="H1564" s="166"/>
      <c r="I1564" s="167"/>
      <c r="J1564" s="161"/>
      <c r="K1564"/>
      <c r="M1564" s="4"/>
      <c r="W1564" t="str">
        <f t="shared" si="48"/>
        <v/>
      </c>
      <c r="X1564" t="str">
        <f t="shared" si="49"/>
        <v/>
      </c>
    </row>
    <row r="1565" spans="2:24">
      <c r="B1565" s="160"/>
      <c r="C1565" s="161"/>
      <c r="D1565" s="162"/>
      <c r="E1565" s="163"/>
      <c r="F1565" s="164"/>
      <c r="G1565" s="165"/>
      <c r="H1565" s="166"/>
      <c r="I1565" s="167"/>
      <c r="J1565" s="161"/>
      <c r="K1565"/>
      <c r="M1565" s="4"/>
      <c r="W1565" t="str">
        <f t="shared" si="48"/>
        <v/>
      </c>
      <c r="X1565" t="str">
        <f t="shared" si="49"/>
        <v/>
      </c>
    </row>
    <row r="1566" spans="2:24">
      <c r="B1566" s="160"/>
      <c r="C1566" s="161"/>
      <c r="D1566" s="162"/>
      <c r="E1566" s="163"/>
      <c r="F1566" s="164"/>
      <c r="G1566" s="165"/>
      <c r="H1566" s="166"/>
      <c r="I1566" s="167"/>
      <c r="J1566" s="161"/>
      <c r="K1566"/>
      <c r="M1566" s="4"/>
      <c r="W1566" t="str">
        <f t="shared" si="48"/>
        <v/>
      </c>
      <c r="X1566" t="str">
        <f t="shared" si="49"/>
        <v/>
      </c>
    </row>
    <row r="1567" spans="2:24">
      <c r="B1567" s="160"/>
      <c r="C1567" s="161"/>
      <c r="D1567" s="162"/>
      <c r="E1567" s="163"/>
      <c r="F1567" s="164"/>
      <c r="G1567" s="165"/>
      <c r="H1567" s="166"/>
      <c r="I1567" s="167"/>
      <c r="J1567" s="161"/>
      <c r="K1567"/>
      <c r="M1567" s="4"/>
      <c r="W1567" t="str">
        <f t="shared" si="48"/>
        <v/>
      </c>
      <c r="X1567" t="str">
        <f t="shared" si="49"/>
        <v/>
      </c>
    </row>
    <row r="1568" spans="2:24">
      <c r="B1568" s="160"/>
      <c r="C1568" s="161"/>
      <c r="D1568" s="162"/>
      <c r="E1568" s="163"/>
      <c r="F1568" s="164"/>
      <c r="G1568" s="165"/>
      <c r="H1568" s="166"/>
      <c r="I1568" s="167"/>
      <c r="J1568" s="161"/>
      <c r="K1568"/>
      <c r="M1568" s="4"/>
      <c r="W1568" t="str">
        <f t="shared" si="48"/>
        <v/>
      </c>
      <c r="X1568" t="str">
        <f t="shared" si="49"/>
        <v/>
      </c>
    </row>
    <row r="1569" spans="2:24">
      <c r="B1569" s="160"/>
      <c r="C1569" s="161"/>
      <c r="D1569" s="162"/>
      <c r="E1569" s="163"/>
      <c r="F1569" s="164"/>
      <c r="G1569" s="165"/>
      <c r="H1569" s="166"/>
      <c r="I1569" s="167"/>
      <c r="J1569" s="161"/>
      <c r="K1569"/>
      <c r="M1569" s="4"/>
      <c r="W1569" t="str">
        <f t="shared" si="48"/>
        <v/>
      </c>
      <c r="X1569" t="str">
        <f t="shared" si="49"/>
        <v/>
      </c>
    </row>
    <row r="1570" spans="2:24">
      <c r="B1570" s="160"/>
      <c r="C1570" s="161"/>
      <c r="D1570" s="162"/>
      <c r="E1570" s="163"/>
      <c r="F1570" s="164"/>
      <c r="G1570" s="165"/>
      <c r="H1570" s="166"/>
      <c r="I1570" s="167"/>
      <c r="J1570" s="161"/>
      <c r="K1570"/>
      <c r="M1570" s="4"/>
      <c r="W1570" t="str">
        <f t="shared" si="48"/>
        <v/>
      </c>
      <c r="X1570" t="str">
        <f t="shared" si="49"/>
        <v/>
      </c>
    </row>
    <row r="1571" spans="2:24">
      <c r="B1571" s="160"/>
      <c r="C1571" s="161"/>
      <c r="D1571" s="162"/>
      <c r="E1571" s="163"/>
      <c r="F1571" s="164"/>
      <c r="G1571" s="165"/>
      <c r="H1571" s="166"/>
      <c r="I1571" s="167"/>
      <c r="J1571" s="161"/>
      <c r="K1571"/>
      <c r="M1571" s="4"/>
      <c r="W1571" t="str">
        <f t="shared" si="48"/>
        <v/>
      </c>
      <c r="X1571" t="str">
        <f t="shared" si="49"/>
        <v/>
      </c>
    </row>
    <row r="1572" spans="2:24">
      <c r="B1572" s="160"/>
      <c r="C1572" s="161"/>
      <c r="D1572" s="162"/>
      <c r="E1572" s="163"/>
      <c r="F1572" s="164"/>
      <c r="G1572" s="165"/>
      <c r="H1572" s="166"/>
      <c r="I1572" s="167"/>
      <c r="J1572" s="161"/>
      <c r="K1572"/>
      <c r="M1572" s="4"/>
      <c r="W1572" t="str">
        <f t="shared" si="48"/>
        <v/>
      </c>
      <c r="X1572" t="str">
        <f t="shared" si="49"/>
        <v/>
      </c>
    </row>
    <row r="1573" spans="2:24">
      <c r="B1573" s="160"/>
      <c r="C1573" s="161"/>
      <c r="D1573" s="162"/>
      <c r="E1573" s="163"/>
      <c r="F1573" s="164"/>
      <c r="G1573" s="165"/>
      <c r="H1573" s="166"/>
      <c r="I1573" s="167"/>
      <c r="J1573" s="161"/>
      <c r="K1573"/>
      <c r="M1573" s="4"/>
      <c r="W1573" t="str">
        <f t="shared" si="48"/>
        <v/>
      </c>
      <c r="X1573" t="str">
        <f t="shared" si="49"/>
        <v/>
      </c>
    </row>
    <row r="1574" spans="2:24">
      <c r="B1574" s="160"/>
      <c r="C1574" s="161"/>
      <c r="D1574" s="162"/>
      <c r="E1574" s="163"/>
      <c r="F1574" s="164"/>
      <c r="G1574" s="165"/>
      <c r="H1574" s="166"/>
      <c r="I1574" s="167"/>
      <c r="J1574" s="161"/>
      <c r="K1574"/>
      <c r="M1574" s="4"/>
      <c r="W1574" t="str">
        <f t="shared" si="48"/>
        <v/>
      </c>
      <c r="X1574" t="str">
        <f t="shared" si="49"/>
        <v/>
      </c>
    </row>
    <row r="1575" spans="2:24">
      <c r="B1575" s="160"/>
      <c r="C1575" s="161"/>
      <c r="D1575" s="162"/>
      <c r="E1575" s="163"/>
      <c r="F1575" s="164"/>
      <c r="G1575" s="165"/>
      <c r="H1575" s="166"/>
      <c r="I1575" s="167"/>
      <c r="J1575" s="161"/>
      <c r="K1575"/>
      <c r="M1575" s="4"/>
      <c r="W1575" t="str">
        <f t="shared" si="48"/>
        <v/>
      </c>
      <c r="X1575" t="str">
        <f t="shared" si="49"/>
        <v/>
      </c>
    </row>
    <row r="1576" spans="2:24">
      <c r="B1576" s="160"/>
      <c r="C1576" s="161"/>
      <c r="D1576" s="162"/>
      <c r="E1576" s="163"/>
      <c r="F1576" s="164"/>
      <c r="G1576" s="165"/>
      <c r="H1576" s="166"/>
      <c r="I1576" s="167"/>
      <c r="J1576" s="161"/>
      <c r="K1576"/>
      <c r="M1576" s="4"/>
      <c r="W1576" t="str">
        <f t="shared" si="48"/>
        <v/>
      </c>
      <c r="X1576" t="str">
        <f t="shared" si="49"/>
        <v/>
      </c>
    </row>
    <row r="1577" spans="2:24">
      <c r="B1577" s="160"/>
      <c r="C1577" s="161"/>
      <c r="D1577" s="162"/>
      <c r="E1577" s="163"/>
      <c r="F1577" s="164"/>
      <c r="G1577" s="165"/>
      <c r="H1577" s="166"/>
      <c r="I1577" s="167"/>
      <c r="J1577" s="161"/>
      <c r="K1577"/>
      <c r="M1577" s="4"/>
      <c r="W1577" t="str">
        <f t="shared" si="48"/>
        <v/>
      </c>
      <c r="X1577" t="str">
        <f t="shared" si="49"/>
        <v/>
      </c>
    </row>
    <row r="1578" spans="2:24">
      <c r="B1578" s="160"/>
      <c r="C1578" s="161"/>
      <c r="D1578" s="162"/>
      <c r="E1578" s="163"/>
      <c r="F1578" s="164"/>
      <c r="G1578" s="165"/>
      <c r="H1578" s="166"/>
      <c r="I1578" s="167"/>
      <c r="J1578" s="161"/>
      <c r="K1578"/>
      <c r="M1578" s="4"/>
      <c r="W1578" t="str">
        <f t="shared" si="48"/>
        <v/>
      </c>
      <c r="X1578" t="str">
        <f t="shared" si="49"/>
        <v/>
      </c>
    </row>
    <row r="1579" spans="2:24">
      <c r="B1579" s="160"/>
      <c r="C1579" s="161"/>
      <c r="D1579" s="162"/>
      <c r="E1579" s="163"/>
      <c r="F1579" s="164"/>
      <c r="G1579" s="165"/>
      <c r="H1579" s="166"/>
      <c r="I1579" s="167"/>
      <c r="J1579" s="161"/>
      <c r="K1579"/>
      <c r="M1579" s="4"/>
      <c r="W1579" t="str">
        <f t="shared" si="48"/>
        <v/>
      </c>
      <c r="X1579" t="str">
        <f t="shared" si="49"/>
        <v/>
      </c>
    </row>
    <row r="1580" spans="2:24">
      <c r="B1580" s="160"/>
      <c r="C1580" s="161"/>
      <c r="D1580" s="162"/>
      <c r="E1580" s="163"/>
      <c r="F1580" s="164"/>
      <c r="G1580" s="165"/>
      <c r="H1580" s="166"/>
      <c r="I1580" s="167"/>
      <c r="J1580" s="161"/>
      <c r="K1580"/>
      <c r="M1580" s="4"/>
      <c r="W1580" t="str">
        <f t="shared" si="48"/>
        <v/>
      </c>
      <c r="X1580" t="str">
        <f t="shared" si="49"/>
        <v/>
      </c>
    </row>
    <row r="1581" spans="2:24">
      <c r="B1581" s="160"/>
      <c r="C1581" s="161"/>
      <c r="D1581" s="162"/>
      <c r="E1581" s="163"/>
      <c r="F1581" s="164"/>
      <c r="G1581" s="165"/>
      <c r="H1581" s="166"/>
      <c r="I1581" s="167"/>
      <c r="J1581" s="161"/>
      <c r="K1581"/>
      <c r="M1581" s="4"/>
      <c r="W1581" t="str">
        <f t="shared" si="48"/>
        <v/>
      </c>
      <c r="X1581" t="str">
        <f t="shared" si="49"/>
        <v/>
      </c>
    </row>
    <row r="1582" spans="2:24">
      <c r="B1582" s="160"/>
      <c r="C1582" s="161"/>
      <c r="D1582" s="162"/>
      <c r="E1582" s="163"/>
      <c r="F1582" s="164"/>
      <c r="G1582" s="165"/>
      <c r="H1582" s="166"/>
      <c r="I1582" s="167"/>
      <c r="J1582" s="161"/>
      <c r="K1582"/>
      <c r="M1582" s="4"/>
      <c r="W1582" t="str">
        <f t="shared" si="48"/>
        <v/>
      </c>
      <c r="X1582" t="str">
        <f t="shared" si="49"/>
        <v/>
      </c>
    </row>
    <row r="1583" spans="2:24">
      <c r="B1583" s="160"/>
      <c r="C1583" s="161"/>
      <c r="D1583" s="162"/>
      <c r="E1583" s="163"/>
      <c r="F1583" s="164"/>
      <c r="G1583" s="165"/>
      <c r="H1583" s="166"/>
      <c r="I1583" s="167"/>
      <c r="J1583" s="161"/>
      <c r="K1583"/>
      <c r="M1583" s="4"/>
      <c r="W1583" t="str">
        <f t="shared" si="48"/>
        <v/>
      </c>
      <c r="X1583" t="str">
        <f t="shared" si="49"/>
        <v/>
      </c>
    </row>
    <row r="1584" spans="2:24">
      <c r="B1584" s="160"/>
      <c r="C1584" s="161"/>
      <c r="D1584" s="162"/>
      <c r="E1584" s="163"/>
      <c r="F1584" s="164"/>
      <c r="G1584" s="165"/>
      <c r="H1584" s="166"/>
      <c r="I1584" s="167"/>
      <c r="J1584" s="161"/>
      <c r="K1584"/>
      <c r="M1584" s="4"/>
      <c r="W1584" t="str">
        <f t="shared" si="48"/>
        <v/>
      </c>
      <c r="X1584" t="str">
        <f t="shared" si="49"/>
        <v/>
      </c>
    </row>
    <row r="1585" spans="2:24">
      <c r="B1585" s="160"/>
      <c r="C1585" s="161"/>
      <c r="D1585" s="162"/>
      <c r="E1585" s="163"/>
      <c r="F1585" s="164"/>
      <c r="G1585" s="165"/>
      <c r="H1585" s="166"/>
      <c r="I1585" s="167"/>
      <c r="J1585" s="161"/>
      <c r="K1585"/>
      <c r="M1585" s="4"/>
      <c r="W1585" t="str">
        <f t="shared" si="48"/>
        <v/>
      </c>
      <c r="X1585" t="str">
        <f t="shared" si="49"/>
        <v/>
      </c>
    </row>
    <row r="1586" spans="2:24">
      <c r="B1586" s="160"/>
      <c r="C1586" s="161"/>
      <c r="D1586" s="162"/>
      <c r="E1586" s="163"/>
      <c r="F1586" s="164"/>
      <c r="G1586" s="165"/>
      <c r="H1586" s="166"/>
      <c r="I1586" s="167"/>
      <c r="J1586" s="161"/>
      <c r="K1586"/>
      <c r="M1586" s="4"/>
      <c r="W1586" t="str">
        <f t="shared" si="48"/>
        <v/>
      </c>
      <c r="X1586" t="str">
        <f t="shared" si="49"/>
        <v/>
      </c>
    </row>
    <row r="1587" spans="2:24">
      <c r="B1587" s="160"/>
      <c r="C1587" s="161"/>
      <c r="D1587" s="162"/>
      <c r="E1587" s="163"/>
      <c r="F1587" s="164"/>
      <c r="G1587" s="165"/>
      <c r="H1587" s="166"/>
      <c r="I1587" s="167"/>
      <c r="J1587" s="161"/>
      <c r="K1587"/>
      <c r="M1587" s="4"/>
      <c r="W1587" t="str">
        <f t="shared" si="48"/>
        <v/>
      </c>
      <c r="X1587" t="str">
        <f t="shared" si="49"/>
        <v/>
      </c>
    </row>
    <row r="1588" spans="2:24">
      <c r="B1588" s="160"/>
      <c r="C1588" s="161"/>
      <c r="D1588" s="162"/>
      <c r="E1588" s="163"/>
      <c r="F1588" s="164"/>
      <c r="G1588" s="165"/>
      <c r="H1588" s="166"/>
      <c r="I1588" s="167"/>
      <c r="J1588" s="161"/>
      <c r="K1588"/>
      <c r="M1588" s="4"/>
      <c r="W1588" t="str">
        <f t="shared" si="48"/>
        <v/>
      </c>
      <c r="X1588" t="str">
        <f t="shared" si="49"/>
        <v/>
      </c>
    </row>
    <row r="1589" spans="2:24">
      <c r="B1589" s="160"/>
      <c r="C1589" s="161"/>
      <c r="D1589" s="162"/>
      <c r="E1589" s="163"/>
      <c r="F1589" s="164"/>
      <c r="G1589" s="165"/>
      <c r="H1589" s="166"/>
      <c r="I1589" s="167"/>
      <c r="J1589" s="161"/>
      <c r="K1589"/>
      <c r="M1589" s="4"/>
      <c r="W1589" t="str">
        <f t="shared" si="48"/>
        <v/>
      </c>
      <c r="X1589" t="str">
        <f t="shared" si="49"/>
        <v/>
      </c>
    </row>
    <row r="1590" spans="2:24">
      <c r="B1590" s="160"/>
      <c r="C1590" s="161"/>
      <c r="D1590" s="162"/>
      <c r="E1590" s="163"/>
      <c r="F1590" s="164"/>
      <c r="G1590" s="165"/>
      <c r="H1590" s="166"/>
      <c r="I1590" s="167"/>
      <c r="J1590" s="161"/>
      <c r="K1590"/>
      <c r="M1590" s="4"/>
      <c r="W1590" t="str">
        <f t="shared" si="48"/>
        <v/>
      </c>
      <c r="X1590" t="str">
        <f t="shared" si="49"/>
        <v/>
      </c>
    </row>
    <row r="1591" spans="2:24">
      <c r="B1591" s="160"/>
      <c r="C1591" s="161"/>
      <c r="D1591" s="162"/>
      <c r="E1591" s="163"/>
      <c r="F1591" s="164"/>
      <c r="G1591" s="165"/>
      <c r="H1591" s="166"/>
      <c r="I1591" s="167"/>
      <c r="J1591" s="161"/>
      <c r="K1591"/>
      <c r="M1591" s="4"/>
      <c r="W1591" t="str">
        <f t="shared" si="48"/>
        <v/>
      </c>
      <c r="X1591" t="str">
        <f t="shared" si="49"/>
        <v/>
      </c>
    </row>
    <row r="1592" spans="2:24">
      <c r="B1592" s="160"/>
      <c r="C1592" s="161"/>
      <c r="D1592" s="162"/>
      <c r="E1592" s="163"/>
      <c r="F1592" s="164"/>
      <c r="G1592" s="165"/>
      <c r="H1592" s="166"/>
      <c r="I1592" s="167"/>
      <c r="J1592" s="161"/>
      <c r="K1592"/>
      <c r="M1592" s="4"/>
      <c r="W1592" t="str">
        <f t="shared" si="48"/>
        <v/>
      </c>
      <c r="X1592" t="str">
        <f t="shared" si="49"/>
        <v/>
      </c>
    </row>
    <row r="1593" spans="2:24">
      <c r="B1593" s="160"/>
      <c r="C1593" s="161"/>
      <c r="D1593" s="162"/>
      <c r="E1593" s="163"/>
      <c r="F1593" s="164"/>
      <c r="G1593" s="165"/>
      <c r="H1593" s="166"/>
      <c r="I1593" s="167"/>
      <c r="J1593" s="161"/>
      <c r="K1593"/>
      <c r="M1593" s="4"/>
      <c r="W1593" t="str">
        <f t="shared" si="48"/>
        <v/>
      </c>
      <c r="X1593" t="str">
        <f t="shared" si="49"/>
        <v/>
      </c>
    </row>
    <row r="1594" spans="2:24">
      <c r="B1594" s="160"/>
      <c r="C1594" s="161"/>
      <c r="D1594" s="162"/>
      <c r="E1594" s="163"/>
      <c r="F1594" s="164"/>
      <c r="G1594" s="165"/>
      <c r="H1594" s="166"/>
      <c r="I1594" s="167"/>
      <c r="J1594" s="161"/>
      <c r="K1594"/>
      <c r="M1594" s="4"/>
      <c r="W1594" t="str">
        <f t="shared" si="48"/>
        <v/>
      </c>
      <c r="X1594" t="str">
        <f t="shared" si="49"/>
        <v/>
      </c>
    </row>
    <row r="1595" spans="2:24">
      <c r="B1595" s="160"/>
      <c r="C1595" s="161"/>
      <c r="D1595" s="162"/>
      <c r="E1595" s="163"/>
      <c r="F1595" s="164"/>
      <c r="G1595" s="165"/>
      <c r="H1595" s="166"/>
      <c r="I1595" s="167"/>
      <c r="J1595" s="161"/>
      <c r="K1595"/>
      <c r="M1595" s="4"/>
      <c r="W1595" t="str">
        <f t="shared" si="48"/>
        <v/>
      </c>
      <c r="X1595" t="str">
        <f t="shared" si="49"/>
        <v/>
      </c>
    </row>
    <row r="1596" spans="2:24">
      <c r="B1596" s="160"/>
      <c r="C1596" s="161"/>
      <c r="D1596" s="162"/>
      <c r="E1596" s="163"/>
      <c r="F1596" s="164"/>
      <c r="G1596" s="165"/>
      <c r="H1596" s="166"/>
      <c r="I1596" s="167"/>
      <c r="J1596" s="161"/>
      <c r="K1596"/>
      <c r="M1596" s="4"/>
      <c r="W1596" t="str">
        <f t="shared" si="48"/>
        <v/>
      </c>
      <c r="X1596" t="str">
        <f t="shared" si="49"/>
        <v/>
      </c>
    </row>
    <row r="1597" spans="2:24">
      <c r="B1597" s="160"/>
      <c r="C1597" s="161"/>
      <c r="D1597" s="162"/>
      <c r="E1597" s="163"/>
      <c r="F1597" s="164"/>
      <c r="G1597" s="165"/>
      <c r="H1597" s="166"/>
      <c r="I1597" s="167"/>
      <c r="J1597" s="161"/>
      <c r="K1597"/>
      <c r="M1597" s="4"/>
      <c r="W1597" t="str">
        <f t="shared" si="48"/>
        <v/>
      </c>
      <c r="X1597" t="str">
        <f t="shared" si="49"/>
        <v/>
      </c>
    </row>
    <row r="1598" spans="2:24">
      <c r="B1598" s="160"/>
      <c r="C1598" s="161"/>
      <c r="D1598" s="162"/>
      <c r="E1598" s="163"/>
      <c r="F1598" s="164"/>
      <c r="G1598" s="165"/>
      <c r="H1598" s="166"/>
      <c r="I1598" s="167"/>
      <c r="J1598" s="161"/>
      <c r="K1598"/>
      <c r="M1598" s="4"/>
      <c r="W1598" t="str">
        <f t="shared" si="48"/>
        <v/>
      </c>
      <c r="X1598" t="str">
        <f t="shared" si="49"/>
        <v/>
      </c>
    </row>
    <row r="1599" spans="2:24">
      <c r="B1599" s="160"/>
      <c r="C1599" s="161"/>
      <c r="D1599" s="162"/>
      <c r="E1599" s="163"/>
      <c r="F1599" s="164"/>
      <c r="G1599" s="165"/>
      <c r="H1599" s="166"/>
      <c r="I1599" s="167"/>
      <c r="J1599" s="161"/>
      <c r="K1599"/>
      <c r="M1599" s="4"/>
      <c r="W1599" t="str">
        <f t="shared" si="48"/>
        <v/>
      </c>
      <c r="X1599" t="str">
        <f t="shared" si="49"/>
        <v/>
      </c>
    </row>
    <row r="1600" spans="2:24">
      <c r="B1600" s="160"/>
      <c r="C1600" s="161"/>
      <c r="D1600" s="162"/>
      <c r="E1600" s="163"/>
      <c r="F1600" s="164"/>
      <c r="G1600" s="165"/>
      <c r="H1600" s="166"/>
      <c r="I1600" s="167"/>
      <c r="J1600" s="161"/>
      <c r="K1600"/>
      <c r="M1600" s="4"/>
      <c r="W1600" t="str">
        <f t="shared" si="48"/>
        <v/>
      </c>
      <c r="X1600" t="str">
        <f t="shared" si="49"/>
        <v/>
      </c>
    </row>
    <row r="1601" spans="2:24">
      <c r="B1601" s="160"/>
      <c r="C1601" s="161"/>
      <c r="D1601" s="162"/>
      <c r="E1601" s="163"/>
      <c r="F1601" s="164"/>
      <c r="G1601" s="165"/>
      <c r="H1601" s="166"/>
      <c r="I1601" s="167"/>
      <c r="J1601" s="161"/>
      <c r="K1601"/>
      <c r="M1601" s="4"/>
      <c r="W1601" t="str">
        <f t="shared" si="48"/>
        <v/>
      </c>
      <c r="X1601" t="str">
        <f t="shared" si="49"/>
        <v/>
      </c>
    </row>
    <row r="1602" spans="2:24">
      <c r="B1602" s="160"/>
      <c r="C1602" s="161"/>
      <c r="D1602" s="162"/>
      <c r="E1602" s="163"/>
      <c r="F1602" s="164"/>
      <c r="G1602" s="165"/>
      <c r="H1602" s="166"/>
      <c r="I1602" s="167"/>
      <c r="J1602" s="161"/>
      <c r="K1602"/>
      <c r="M1602" s="4"/>
      <c r="W1602" t="str">
        <f t="shared" si="48"/>
        <v/>
      </c>
      <c r="X1602" t="str">
        <f t="shared" si="49"/>
        <v/>
      </c>
    </row>
    <row r="1603" spans="2:24">
      <c r="B1603" s="160"/>
      <c r="C1603" s="161"/>
      <c r="D1603" s="162"/>
      <c r="E1603" s="163"/>
      <c r="F1603" s="164"/>
      <c r="G1603" s="165"/>
      <c r="H1603" s="166"/>
      <c r="I1603" s="167"/>
      <c r="J1603" s="161"/>
      <c r="K1603"/>
      <c r="M1603" s="4"/>
      <c r="W1603" t="str">
        <f t="shared" si="48"/>
        <v/>
      </c>
      <c r="X1603" t="str">
        <f t="shared" si="49"/>
        <v/>
      </c>
    </row>
    <row r="1604" spans="2:24">
      <c r="B1604" s="160"/>
      <c r="C1604" s="161"/>
      <c r="D1604" s="162"/>
      <c r="E1604" s="163"/>
      <c r="F1604" s="164"/>
      <c r="G1604" s="165"/>
      <c r="H1604" s="166"/>
      <c r="I1604" s="167"/>
      <c r="J1604" s="161"/>
      <c r="K1604"/>
      <c r="M1604" s="4"/>
      <c r="W1604" t="str">
        <f t="shared" si="48"/>
        <v/>
      </c>
      <c r="X1604" t="str">
        <f t="shared" si="49"/>
        <v/>
      </c>
    </row>
    <row r="1605" spans="2:24">
      <c r="B1605" s="160"/>
      <c r="C1605" s="161"/>
      <c r="D1605" s="162"/>
      <c r="E1605" s="163"/>
      <c r="F1605" s="164"/>
      <c r="G1605" s="165"/>
      <c r="H1605" s="166"/>
      <c r="I1605" s="167"/>
      <c r="J1605" s="161"/>
      <c r="K1605"/>
      <c r="M1605" s="4"/>
      <c r="W1605" t="str">
        <f t="shared" si="48"/>
        <v/>
      </c>
      <c r="X1605" t="str">
        <f t="shared" si="49"/>
        <v/>
      </c>
    </row>
    <row r="1606" spans="2:24">
      <c r="B1606" s="160"/>
      <c r="C1606" s="161"/>
      <c r="D1606" s="162"/>
      <c r="E1606" s="163"/>
      <c r="F1606" s="164"/>
      <c r="G1606" s="165"/>
      <c r="H1606" s="166"/>
      <c r="I1606" s="167"/>
      <c r="J1606" s="161"/>
      <c r="K1606"/>
      <c r="M1606" s="4"/>
      <c r="W1606" t="str">
        <f t="shared" si="48"/>
        <v/>
      </c>
      <c r="X1606" t="str">
        <f t="shared" si="49"/>
        <v/>
      </c>
    </row>
    <row r="1607" spans="2:24">
      <c r="B1607" s="160"/>
      <c r="C1607" s="161"/>
      <c r="D1607" s="162"/>
      <c r="E1607" s="163"/>
      <c r="F1607" s="164"/>
      <c r="G1607" s="165"/>
      <c r="H1607" s="166"/>
      <c r="I1607" s="167"/>
      <c r="J1607" s="161"/>
      <c r="K1607"/>
      <c r="M1607" s="4"/>
      <c r="W1607" t="str">
        <f t="shared" si="48"/>
        <v/>
      </c>
      <c r="X1607" t="str">
        <f t="shared" si="49"/>
        <v/>
      </c>
    </row>
    <row r="1608" spans="2:24">
      <c r="B1608" s="160"/>
      <c r="C1608" s="161"/>
      <c r="D1608" s="162"/>
      <c r="E1608" s="163"/>
      <c r="F1608" s="164"/>
      <c r="G1608" s="165"/>
      <c r="H1608" s="166"/>
      <c r="I1608" s="167"/>
      <c r="J1608" s="161"/>
      <c r="K1608"/>
      <c r="M1608" s="4"/>
      <c r="W1608" t="str">
        <f t="shared" ref="W1608:W1671" si="50">IF(E1608=0,"",IF(E1608&gt;F1608,E1608-F1608,""))</f>
        <v/>
      </c>
      <c r="X1608" t="str">
        <f t="shared" ref="X1608:X1671" si="51">IF(G1608=0,"",IF(G1608&gt;H1608,G1608-H1608,""))</f>
        <v/>
      </c>
    </row>
    <row r="1609" spans="2:24">
      <c r="B1609" s="160"/>
      <c r="C1609" s="161"/>
      <c r="D1609" s="162"/>
      <c r="E1609" s="163"/>
      <c r="F1609" s="164"/>
      <c r="G1609" s="165"/>
      <c r="H1609" s="166"/>
      <c r="I1609" s="167"/>
      <c r="J1609" s="161"/>
      <c r="K1609"/>
      <c r="M1609" s="4"/>
      <c r="W1609" t="str">
        <f t="shared" si="50"/>
        <v/>
      </c>
      <c r="X1609" t="str">
        <f t="shared" si="51"/>
        <v/>
      </c>
    </row>
    <row r="1610" spans="2:24">
      <c r="B1610" s="160"/>
      <c r="C1610" s="161"/>
      <c r="D1610" s="162"/>
      <c r="E1610" s="163"/>
      <c r="F1610" s="164"/>
      <c r="G1610" s="165"/>
      <c r="H1610" s="166"/>
      <c r="I1610" s="167"/>
      <c r="J1610" s="161"/>
      <c r="K1610"/>
      <c r="M1610" s="4"/>
      <c r="W1610" t="str">
        <f t="shared" si="50"/>
        <v/>
      </c>
      <c r="X1610" t="str">
        <f t="shared" si="51"/>
        <v/>
      </c>
    </row>
    <row r="1611" spans="2:24">
      <c r="B1611" s="160"/>
      <c r="C1611" s="161"/>
      <c r="D1611" s="162"/>
      <c r="E1611" s="163"/>
      <c r="F1611" s="164"/>
      <c r="G1611" s="165"/>
      <c r="H1611" s="166"/>
      <c r="I1611" s="167"/>
      <c r="J1611" s="161"/>
      <c r="K1611"/>
      <c r="M1611" s="4"/>
      <c r="W1611" t="str">
        <f t="shared" si="50"/>
        <v/>
      </c>
      <c r="X1611" t="str">
        <f t="shared" si="51"/>
        <v/>
      </c>
    </row>
    <row r="1612" spans="2:24">
      <c r="B1612" s="160"/>
      <c r="C1612" s="161"/>
      <c r="D1612" s="162"/>
      <c r="E1612" s="163"/>
      <c r="F1612" s="164"/>
      <c r="G1612" s="165"/>
      <c r="H1612" s="166"/>
      <c r="I1612" s="167"/>
      <c r="J1612" s="161"/>
      <c r="K1612"/>
      <c r="M1612" s="4"/>
      <c r="W1612" t="str">
        <f t="shared" si="50"/>
        <v/>
      </c>
      <c r="X1612" t="str">
        <f t="shared" si="51"/>
        <v/>
      </c>
    </row>
    <row r="1613" spans="2:24">
      <c r="B1613" s="160"/>
      <c r="C1613" s="161"/>
      <c r="D1613" s="162"/>
      <c r="E1613" s="163"/>
      <c r="F1613" s="164"/>
      <c r="G1613" s="165"/>
      <c r="H1613" s="166"/>
      <c r="I1613" s="167"/>
      <c r="J1613" s="161"/>
      <c r="K1613"/>
      <c r="M1613" s="4"/>
      <c r="W1613" t="str">
        <f t="shared" si="50"/>
        <v/>
      </c>
      <c r="X1613" t="str">
        <f t="shared" si="51"/>
        <v/>
      </c>
    </row>
    <row r="1614" spans="2:24">
      <c r="B1614" s="160"/>
      <c r="C1614" s="161"/>
      <c r="D1614" s="162"/>
      <c r="E1614" s="163"/>
      <c r="F1614" s="164"/>
      <c r="G1614" s="165"/>
      <c r="H1614" s="166"/>
      <c r="I1614" s="167"/>
      <c r="J1614" s="161"/>
      <c r="K1614"/>
      <c r="M1614" s="4"/>
      <c r="W1614" t="str">
        <f t="shared" si="50"/>
        <v/>
      </c>
      <c r="X1614" t="str">
        <f t="shared" si="51"/>
        <v/>
      </c>
    </row>
    <row r="1615" spans="2:24">
      <c r="B1615" s="160"/>
      <c r="C1615" s="161"/>
      <c r="D1615" s="162"/>
      <c r="E1615" s="163"/>
      <c r="F1615" s="164"/>
      <c r="G1615" s="165"/>
      <c r="H1615" s="166"/>
      <c r="I1615" s="167"/>
      <c r="J1615" s="161"/>
      <c r="K1615"/>
      <c r="M1615" s="4"/>
      <c r="W1615" t="str">
        <f t="shared" si="50"/>
        <v/>
      </c>
      <c r="X1615" t="str">
        <f t="shared" si="51"/>
        <v/>
      </c>
    </row>
    <row r="1616" spans="2:24">
      <c r="B1616" s="160"/>
      <c r="C1616" s="161"/>
      <c r="D1616" s="162"/>
      <c r="E1616" s="163"/>
      <c r="F1616" s="164"/>
      <c r="G1616" s="165"/>
      <c r="H1616" s="166"/>
      <c r="I1616" s="167"/>
      <c r="J1616" s="161"/>
      <c r="K1616"/>
      <c r="M1616" s="4"/>
      <c r="W1616" t="str">
        <f t="shared" si="50"/>
        <v/>
      </c>
      <c r="X1616" t="str">
        <f t="shared" si="51"/>
        <v/>
      </c>
    </row>
    <row r="1617" spans="2:24">
      <c r="B1617" s="160"/>
      <c r="C1617" s="161"/>
      <c r="D1617" s="162"/>
      <c r="E1617" s="163"/>
      <c r="F1617" s="164"/>
      <c r="G1617" s="165"/>
      <c r="H1617" s="166"/>
      <c r="I1617" s="167"/>
      <c r="J1617" s="161"/>
      <c r="K1617"/>
      <c r="M1617" s="4"/>
      <c r="W1617" t="str">
        <f t="shared" si="50"/>
        <v/>
      </c>
      <c r="X1617" t="str">
        <f t="shared" si="51"/>
        <v/>
      </c>
    </row>
    <row r="1618" spans="2:24">
      <c r="B1618" s="160"/>
      <c r="C1618" s="161"/>
      <c r="D1618" s="162"/>
      <c r="E1618" s="163"/>
      <c r="F1618" s="164"/>
      <c r="G1618" s="165"/>
      <c r="H1618" s="166"/>
      <c r="I1618" s="167"/>
      <c r="J1618" s="161"/>
      <c r="K1618"/>
      <c r="M1618" s="4"/>
      <c r="W1618" t="str">
        <f t="shared" si="50"/>
        <v/>
      </c>
      <c r="X1618" t="str">
        <f t="shared" si="51"/>
        <v/>
      </c>
    </row>
    <row r="1619" spans="2:24">
      <c r="B1619" s="160"/>
      <c r="C1619" s="161"/>
      <c r="D1619" s="162"/>
      <c r="E1619" s="163"/>
      <c r="F1619" s="164"/>
      <c r="G1619" s="165"/>
      <c r="H1619" s="166"/>
      <c r="I1619" s="167"/>
      <c r="J1619" s="161"/>
      <c r="K1619"/>
      <c r="M1619" s="4"/>
      <c r="W1619" t="str">
        <f t="shared" si="50"/>
        <v/>
      </c>
      <c r="X1619" t="str">
        <f t="shared" si="51"/>
        <v/>
      </c>
    </row>
    <row r="1620" spans="2:24">
      <c r="B1620" s="160"/>
      <c r="C1620" s="161"/>
      <c r="D1620" s="162"/>
      <c r="E1620" s="163"/>
      <c r="F1620" s="164"/>
      <c r="G1620" s="165"/>
      <c r="H1620" s="166"/>
      <c r="I1620" s="167"/>
      <c r="J1620" s="161"/>
      <c r="K1620"/>
      <c r="M1620" s="4"/>
      <c r="W1620" t="str">
        <f t="shared" si="50"/>
        <v/>
      </c>
      <c r="X1620" t="str">
        <f t="shared" si="51"/>
        <v/>
      </c>
    </row>
    <row r="1621" spans="2:24">
      <c r="B1621" s="160"/>
      <c r="C1621" s="161"/>
      <c r="D1621" s="162"/>
      <c r="E1621" s="163"/>
      <c r="F1621" s="164"/>
      <c r="G1621" s="165"/>
      <c r="H1621" s="166"/>
      <c r="I1621" s="167"/>
      <c r="J1621" s="161"/>
      <c r="K1621"/>
      <c r="M1621" s="4"/>
      <c r="W1621" t="str">
        <f t="shared" si="50"/>
        <v/>
      </c>
      <c r="X1621" t="str">
        <f t="shared" si="51"/>
        <v/>
      </c>
    </row>
    <row r="1622" spans="2:24">
      <c r="B1622" s="160"/>
      <c r="C1622" s="161"/>
      <c r="D1622" s="162"/>
      <c r="E1622" s="163"/>
      <c r="F1622" s="164"/>
      <c r="G1622" s="165"/>
      <c r="H1622" s="166"/>
      <c r="I1622" s="167"/>
      <c r="J1622" s="161"/>
      <c r="K1622"/>
      <c r="M1622" s="4"/>
      <c r="W1622" t="str">
        <f t="shared" si="50"/>
        <v/>
      </c>
      <c r="X1622" t="str">
        <f t="shared" si="51"/>
        <v/>
      </c>
    </row>
    <row r="1623" spans="2:24">
      <c r="B1623" s="160"/>
      <c r="C1623" s="161"/>
      <c r="D1623" s="162"/>
      <c r="E1623" s="163"/>
      <c r="F1623" s="164"/>
      <c r="G1623" s="165"/>
      <c r="H1623" s="166"/>
      <c r="I1623" s="167"/>
      <c r="J1623" s="161"/>
      <c r="K1623"/>
      <c r="M1623" s="4"/>
      <c r="W1623" t="str">
        <f t="shared" si="50"/>
        <v/>
      </c>
      <c r="X1623" t="str">
        <f t="shared" si="51"/>
        <v/>
      </c>
    </row>
    <row r="1624" spans="2:24">
      <c r="B1624" s="160"/>
      <c r="C1624" s="161"/>
      <c r="D1624" s="162"/>
      <c r="E1624" s="163"/>
      <c r="F1624" s="164"/>
      <c r="G1624" s="165"/>
      <c r="H1624" s="166"/>
      <c r="I1624" s="167"/>
      <c r="J1624" s="161"/>
      <c r="K1624"/>
      <c r="M1624" s="4"/>
      <c r="W1624" t="str">
        <f t="shared" si="50"/>
        <v/>
      </c>
      <c r="X1624" t="str">
        <f t="shared" si="51"/>
        <v/>
      </c>
    </row>
    <row r="1625" spans="2:24">
      <c r="B1625" s="160"/>
      <c r="C1625" s="161"/>
      <c r="D1625" s="162"/>
      <c r="E1625" s="163"/>
      <c r="F1625" s="164"/>
      <c r="G1625" s="165"/>
      <c r="H1625" s="166"/>
      <c r="I1625" s="167"/>
      <c r="J1625" s="161"/>
      <c r="K1625"/>
      <c r="M1625" s="4"/>
      <c r="W1625" t="str">
        <f t="shared" si="50"/>
        <v/>
      </c>
      <c r="X1625" t="str">
        <f t="shared" si="51"/>
        <v/>
      </c>
    </row>
    <row r="1626" spans="2:24">
      <c r="B1626" s="160"/>
      <c r="C1626" s="161"/>
      <c r="D1626" s="162"/>
      <c r="E1626" s="163"/>
      <c r="F1626" s="164"/>
      <c r="G1626" s="165"/>
      <c r="H1626" s="166"/>
      <c r="I1626" s="167"/>
      <c r="J1626" s="161"/>
      <c r="K1626"/>
      <c r="M1626" s="4"/>
      <c r="W1626" t="str">
        <f t="shared" si="50"/>
        <v/>
      </c>
      <c r="X1626" t="str">
        <f t="shared" si="51"/>
        <v/>
      </c>
    </row>
    <row r="1627" spans="2:24">
      <c r="B1627" s="160"/>
      <c r="C1627" s="161"/>
      <c r="D1627" s="162"/>
      <c r="E1627" s="163"/>
      <c r="F1627" s="164"/>
      <c r="G1627" s="165"/>
      <c r="H1627" s="166"/>
      <c r="I1627" s="167"/>
      <c r="J1627" s="161"/>
      <c r="K1627"/>
      <c r="M1627" s="4"/>
      <c r="W1627" t="str">
        <f t="shared" si="50"/>
        <v/>
      </c>
      <c r="X1627" t="str">
        <f t="shared" si="51"/>
        <v/>
      </c>
    </row>
    <row r="1628" spans="2:24">
      <c r="B1628" s="160"/>
      <c r="C1628" s="161"/>
      <c r="D1628" s="162"/>
      <c r="E1628" s="163"/>
      <c r="F1628" s="164"/>
      <c r="G1628" s="165"/>
      <c r="H1628" s="166"/>
      <c r="I1628" s="167"/>
      <c r="J1628" s="161"/>
      <c r="K1628"/>
      <c r="M1628" s="4"/>
      <c r="W1628" t="str">
        <f t="shared" si="50"/>
        <v/>
      </c>
      <c r="X1628" t="str">
        <f t="shared" si="51"/>
        <v/>
      </c>
    </row>
    <row r="1629" spans="2:24">
      <c r="B1629" s="160"/>
      <c r="C1629" s="161"/>
      <c r="D1629" s="162"/>
      <c r="E1629" s="163"/>
      <c r="F1629" s="164"/>
      <c r="G1629" s="165"/>
      <c r="H1629" s="166"/>
      <c r="I1629" s="167"/>
      <c r="J1629" s="161"/>
      <c r="K1629"/>
      <c r="M1629" s="4"/>
      <c r="W1629" t="str">
        <f t="shared" si="50"/>
        <v/>
      </c>
      <c r="X1629" t="str">
        <f t="shared" si="51"/>
        <v/>
      </c>
    </row>
    <row r="1630" spans="2:24">
      <c r="B1630" s="160"/>
      <c r="C1630" s="161"/>
      <c r="D1630" s="162"/>
      <c r="E1630" s="163"/>
      <c r="F1630" s="164"/>
      <c r="G1630" s="165"/>
      <c r="H1630" s="166"/>
      <c r="I1630" s="167"/>
      <c r="J1630" s="161"/>
      <c r="K1630"/>
      <c r="M1630" s="4"/>
      <c r="W1630" t="str">
        <f t="shared" si="50"/>
        <v/>
      </c>
      <c r="X1630" t="str">
        <f t="shared" si="51"/>
        <v/>
      </c>
    </row>
    <row r="1631" spans="2:24">
      <c r="B1631" s="160"/>
      <c r="C1631" s="161"/>
      <c r="D1631" s="162"/>
      <c r="E1631" s="163"/>
      <c r="F1631" s="164"/>
      <c r="G1631" s="165"/>
      <c r="H1631" s="166"/>
      <c r="I1631" s="167"/>
      <c r="J1631" s="161"/>
      <c r="K1631"/>
      <c r="M1631" s="4"/>
      <c r="W1631" t="str">
        <f t="shared" si="50"/>
        <v/>
      </c>
      <c r="X1631" t="str">
        <f t="shared" si="51"/>
        <v/>
      </c>
    </row>
    <row r="1632" spans="2:24">
      <c r="B1632" s="160"/>
      <c r="C1632" s="161"/>
      <c r="D1632" s="162"/>
      <c r="E1632" s="163"/>
      <c r="F1632" s="164"/>
      <c r="G1632" s="165"/>
      <c r="H1632" s="166"/>
      <c r="I1632" s="167"/>
      <c r="J1632" s="161"/>
      <c r="K1632"/>
      <c r="M1632" s="4"/>
      <c r="W1632" t="str">
        <f t="shared" si="50"/>
        <v/>
      </c>
      <c r="X1632" t="str">
        <f t="shared" si="51"/>
        <v/>
      </c>
    </row>
    <row r="1633" spans="2:24">
      <c r="B1633" s="160"/>
      <c r="C1633" s="161"/>
      <c r="D1633" s="162"/>
      <c r="E1633" s="163"/>
      <c r="F1633" s="164"/>
      <c r="G1633" s="165"/>
      <c r="H1633" s="166"/>
      <c r="I1633" s="167"/>
      <c r="J1633" s="161"/>
      <c r="K1633"/>
      <c r="M1633" s="4"/>
      <c r="W1633" t="str">
        <f t="shared" si="50"/>
        <v/>
      </c>
      <c r="X1633" t="str">
        <f t="shared" si="51"/>
        <v/>
      </c>
    </row>
    <row r="1634" spans="2:24">
      <c r="B1634" s="160"/>
      <c r="C1634" s="161"/>
      <c r="D1634" s="162"/>
      <c r="E1634" s="163"/>
      <c r="F1634" s="164"/>
      <c r="G1634" s="165"/>
      <c r="H1634" s="166"/>
      <c r="I1634" s="167"/>
      <c r="J1634" s="161"/>
      <c r="K1634"/>
      <c r="M1634" s="4"/>
      <c r="W1634" t="str">
        <f t="shared" si="50"/>
        <v/>
      </c>
      <c r="X1634" t="str">
        <f t="shared" si="51"/>
        <v/>
      </c>
    </row>
    <row r="1635" spans="2:24">
      <c r="B1635" s="160"/>
      <c r="C1635" s="161"/>
      <c r="D1635" s="162"/>
      <c r="E1635" s="163"/>
      <c r="F1635" s="164"/>
      <c r="G1635" s="165"/>
      <c r="H1635" s="166"/>
      <c r="I1635" s="167"/>
      <c r="J1635" s="161"/>
      <c r="K1635"/>
      <c r="M1635" s="4"/>
      <c r="W1635" t="str">
        <f t="shared" si="50"/>
        <v/>
      </c>
      <c r="X1635" t="str">
        <f t="shared" si="51"/>
        <v/>
      </c>
    </row>
    <row r="1636" spans="2:24">
      <c r="B1636" s="160"/>
      <c r="C1636" s="161"/>
      <c r="D1636" s="162"/>
      <c r="E1636" s="163"/>
      <c r="F1636" s="164"/>
      <c r="G1636" s="165"/>
      <c r="H1636" s="166"/>
      <c r="I1636" s="167"/>
      <c r="J1636" s="161"/>
      <c r="K1636"/>
      <c r="M1636" s="4"/>
      <c r="W1636" t="str">
        <f t="shared" si="50"/>
        <v/>
      </c>
      <c r="X1636" t="str">
        <f t="shared" si="51"/>
        <v/>
      </c>
    </row>
    <row r="1637" spans="2:24">
      <c r="B1637" s="160"/>
      <c r="C1637" s="161"/>
      <c r="D1637" s="162"/>
      <c r="E1637" s="163"/>
      <c r="F1637" s="164"/>
      <c r="G1637" s="165"/>
      <c r="H1637" s="166"/>
      <c r="I1637" s="167"/>
      <c r="J1637" s="161"/>
      <c r="K1637"/>
      <c r="M1637" s="4"/>
      <c r="W1637" t="str">
        <f t="shared" si="50"/>
        <v/>
      </c>
      <c r="X1637" t="str">
        <f t="shared" si="51"/>
        <v/>
      </c>
    </row>
    <row r="1638" spans="2:24">
      <c r="B1638" s="160"/>
      <c r="C1638" s="161"/>
      <c r="D1638" s="162"/>
      <c r="E1638" s="163"/>
      <c r="F1638" s="164"/>
      <c r="G1638" s="165"/>
      <c r="H1638" s="166"/>
      <c r="I1638" s="167"/>
      <c r="J1638" s="161"/>
      <c r="K1638"/>
      <c r="M1638" s="4"/>
      <c r="W1638" t="str">
        <f t="shared" si="50"/>
        <v/>
      </c>
      <c r="X1638" t="str">
        <f t="shared" si="51"/>
        <v/>
      </c>
    </row>
    <row r="1639" spans="2:24">
      <c r="B1639" s="160"/>
      <c r="C1639" s="161"/>
      <c r="D1639" s="162"/>
      <c r="E1639" s="163"/>
      <c r="F1639" s="164"/>
      <c r="G1639" s="165"/>
      <c r="H1639" s="166"/>
      <c r="I1639" s="167"/>
      <c r="J1639" s="161"/>
      <c r="K1639"/>
      <c r="M1639" s="4"/>
      <c r="W1639" t="str">
        <f t="shared" si="50"/>
        <v/>
      </c>
      <c r="X1639" t="str">
        <f t="shared" si="51"/>
        <v/>
      </c>
    </row>
    <row r="1640" spans="2:24">
      <c r="B1640" s="160"/>
      <c r="C1640" s="161"/>
      <c r="D1640" s="162"/>
      <c r="E1640" s="163"/>
      <c r="F1640" s="164"/>
      <c r="G1640" s="165"/>
      <c r="H1640" s="166"/>
      <c r="I1640" s="167"/>
      <c r="J1640" s="161"/>
      <c r="K1640"/>
      <c r="M1640" s="4"/>
      <c r="W1640" t="str">
        <f t="shared" si="50"/>
        <v/>
      </c>
      <c r="X1640" t="str">
        <f t="shared" si="51"/>
        <v/>
      </c>
    </row>
    <row r="1641" spans="2:24">
      <c r="B1641" s="160"/>
      <c r="C1641" s="161"/>
      <c r="D1641" s="162"/>
      <c r="E1641" s="163"/>
      <c r="F1641" s="164"/>
      <c r="G1641" s="165"/>
      <c r="H1641" s="166"/>
      <c r="I1641" s="167"/>
      <c r="J1641" s="161"/>
      <c r="K1641"/>
      <c r="M1641" s="4"/>
      <c r="W1641" t="str">
        <f t="shared" si="50"/>
        <v/>
      </c>
      <c r="X1641" t="str">
        <f t="shared" si="51"/>
        <v/>
      </c>
    </row>
    <row r="1642" spans="2:24">
      <c r="B1642" s="160"/>
      <c r="C1642" s="161"/>
      <c r="D1642" s="162"/>
      <c r="E1642" s="163"/>
      <c r="F1642" s="164"/>
      <c r="G1642" s="165"/>
      <c r="H1642" s="166"/>
      <c r="I1642" s="167"/>
      <c r="J1642" s="161"/>
      <c r="K1642"/>
      <c r="M1642" s="4"/>
      <c r="W1642" t="str">
        <f t="shared" si="50"/>
        <v/>
      </c>
      <c r="X1642" t="str">
        <f t="shared" si="51"/>
        <v/>
      </c>
    </row>
    <row r="1643" spans="2:24">
      <c r="B1643" s="160"/>
      <c r="C1643" s="161"/>
      <c r="D1643" s="162"/>
      <c r="E1643" s="163"/>
      <c r="F1643" s="164"/>
      <c r="G1643" s="165"/>
      <c r="H1643" s="166"/>
      <c r="I1643" s="167"/>
      <c r="J1643" s="161"/>
      <c r="K1643"/>
      <c r="M1643" s="4"/>
      <c r="W1643" t="str">
        <f t="shared" si="50"/>
        <v/>
      </c>
      <c r="X1643" t="str">
        <f t="shared" si="51"/>
        <v/>
      </c>
    </row>
    <row r="1644" spans="2:24">
      <c r="B1644" s="160"/>
      <c r="C1644" s="161"/>
      <c r="D1644" s="162"/>
      <c r="E1644" s="163"/>
      <c r="F1644" s="164"/>
      <c r="G1644" s="165"/>
      <c r="H1644" s="166"/>
      <c r="I1644" s="167"/>
      <c r="J1644" s="161"/>
      <c r="K1644"/>
      <c r="M1644" s="4"/>
      <c r="W1644" t="str">
        <f t="shared" si="50"/>
        <v/>
      </c>
      <c r="X1644" t="str">
        <f t="shared" si="51"/>
        <v/>
      </c>
    </row>
    <row r="1645" spans="2:24">
      <c r="B1645" s="160"/>
      <c r="C1645" s="161"/>
      <c r="D1645" s="162"/>
      <c r="E1645" s="163"/>
      <c r="F1645" s="164"/>
      <c r="G1645" s="165"/>
      <c r="H1645" s="166"/>
      <c r="I1645" s="167"/>
      <c r="J1645" s="161"/>
      <c r="K1645"/>
      <c r="M1645" s="4"/>
      <c r="W1645" t="str">
        <f t="shared" si="50"/>
        <v/>
      </c>
      <c r="X1645" t="str">
        <f t="shared" si="51"/>
        <v/>
      </c>
    </row>
    <row r="1646" spans="2:24">
      <c r="B1646" s="160"/>
      <c r="C1646" s="161"/>
      <c r="D1646" s="162"/>
      <c r="E1646" s="163"/>
      <c r="F1646" s="164"/>
      <c r="G1646" s="165"/>
      <c r="H1646" s="166"/>
      <c r="I1646" s="167"/>
      <c r="J1646" s="161"/>
      <c r="K1646"/>
      <c r="M1646" s="4"/>
      <c r="W1646" t="str">
        <f t="shared" si="50"/>
        <v/>
      </c>
      <c r="X1646" t="str">
        <f t="shared" si="51"/>
        <v/>
      </c>
    </row>
    <row r="1647" spans="2:24">
      <c r="B1647" s="160"/>
      <c r="C1647" s="161"/>
      <c r="D1647" s="162"/>
      <c r="E1647" s="163"/>
      <c r="F1647" s="164"/>
      <c r="G1647" s="165"/>
      <c r="H1647" s="166"/>
      <c r="I1647" s="167"/>
      <c r="J1647" s="161"/>
      <c r="K1647"/>
      <c r="M1647" s="4"/>
      <c r="W1647" t="str">
        <f t="shared" si="50"/>
        <v/>
      </c>
      <c r="X1647" t="str">
        <f t="shared" si="51"/>
        <v/>
      </c>
    </row>
    <row r="1648" spans="2:24">
      <c r="B1648" s="160"/>
      <c r="C1648" s="161"/>
      <c r="D1648" s="162"/>
      <c r="E1648" s="163"/>
      <c r="F1648" s="164"/>
      <c r="G1648" s="165"/>
      <c r="H1648" s="166"/>
      <c r="I1648" s="167"/>
      <c r="J1648" s="161"/>
      <c r="K1648"/>
      <c r="M1648" s="4"/>
      <c r="W1648" t="str">
        <f t="shared" si="50"/>
        <v/>
      </c>
      <c r="X1648" t="str">
        <f t="shared" si="51"/>
        <v/>
      </c>
    </row>
    <row r="1649" spans="2:24">
      <c r="B1649" s="160"/>
      <c r="C1649" s="161"/>
      <c r="D1649" s="162"/>
      <c r="E1649" s="163"/>
      <c r="F1649" s="164"/>
      <c r="G1649" s="165"/>
      <c r="H1649" s="166"/>
      <c r="I1649" s="167"/>
      <c r="J1649" s="161"/>
      <c r="K1649"/>
      <c r="M1649" s="4"/>
      <c r="W1649" t="str">
        <f t="shared" si="50"/>
        <v/>
      </c>
      <c r="X1649" t="str">
        <f t="shared" si="51"/>
        <v/>
      </c>
    </row>
    <row r="1650" spans="2:24">
      <c r="B1650" s="160"/>
      <c r="C1650" s="161"/>
      <c r="D1650" s="162"/>
      <c r="E1650" s="163"/>
      <c r="F1650" s="164"/>
      <c r="G1650" s="165"/>
      <c r="H1650" s="166"/>
      <c r="I1650" s="167"/>
      <c r="J1650" s="161"/>
      <c r="K1650"/>
      <c r="M1650" s="4"/>
      <c r="W1650" t="str">
        <f t="shared" si="50"/>
        <v/>
      </c>
      <c r="X1650" t="str">
        <f t="shared" si="51"/>
        <v/>
      </c>
    </row>
    <row r="1651" spans="2:24">
      <c r="B1651" s="160"/>
      <c r="C1651" s="161"/>
      <c r="D1651" s="162"/>
      <c r="E1651" s="163"/>
      <c r="F1651" s="164"/>
      <c r="G1651" s="165"/>
      <c r="H1651" s="166"/>
      <c r="I1651" s="167"/>
      <c r="J1651" s="161"/>
      <c r="K1651"/>
      <c r="M1651" s="4"/>
      <c r="W1651" t="str">
        <f t="shared" si="50"/>
        <v/>
      </c>
      <c r="X1651" t="str">
        <f t="shared" si="51"/>
        <v/>
      </c>
    </row>
    <row r="1652" spans="2:24">
      <c r="B1652" s="160"/>
      <c r="C1652" s="161"/>
      <c r="D1652" s="162"/>
      <c r="E1652" s="163"/>
      <c r="F1652" s="164"/>
      <c r="G1652" s="165"/>
      <c r="H1652" s="166"/>
      <c r="I1652" s="167"/>
      <c r="J1652" s="161"/>
      <c r="K1652"/>
      <c r="M1652" s="4"/>
      <c r="W1652" t="str">
        <f t="shared" si="50"/>
        <v/>
      </c>
      <c r="X1652" t="str">
        <f t="shared" si="51"/>
        <v/>
      </c>
    </row>
    <row r="1653" spans="2:24">
      <c r="B1653" s="160"/>
      <c r="C1653" s="161"/>
      <c r="D1653" s="162"/>
      <c r="E1653" s="163"/>
      <c r="F1653" s="164"/>
      <c r="G1653" s="165"/>
      <c r="H1653" s="166"/>
      <c r="I1653" s="167"/>
      <c r="J1653" s="161"/>
      <c r="K1653"/>
      <c r="M1653" s="4"/>
      <c r="W1653" t="str">
        <f t="shared" si="50"/>
        <v/>
      </c>
      <c r="X1653" t="str">
        <f t="shared" si="51"/>
        <v/>
      </c>
    </row>
    <row r="1654" spans="2:24">
      <c r="B1654" s="160"/>
      <c r="C1654" s="161"/>
      <c r="D1654" s="162"/>
      <c r="E1654" s="163"/>
      <c r="F1654" s="164"/>
      <c r="G1654" s="165"/>
      <c r="H1654" s="166"/>
      <c r="I1654" s="167"/>
      <c r="J1654" s="161"/>
      <c r="K1654"/>
      <c r="M1654" s="4"/>
      <c r="W1654" t="str">
        <f t="shared" si="50"/>
        <v/>
      </c>
      <c r="X1654" t="str">
        <f t="shared" si="51"/>
        <v/>
      </c>
    </row>
    <row r="1655" spans="2:24">
      <c r="B1655" s="160"/>
      <c r="C1655" s="161"/>
      <c r="D1655" s="162"/>
      <c r="E1655" s="163"/>
      <c r="F1655" s="164"/>
      <c r="G1655" s="165"/>
      <c r="H1655" s="166"/>
      <c r="I1655" s="167"/>
      <c r="J1655" s="161"/>
      <c r="K1655"/>
      <c r="M1655" s="4"/>
      <c r="W1655" t="str">
        <f t="shared" si="50"/>
        <v/>
      </c>
      <c r="X1655" t="str">
        <f t="shared" si="51"/>
        <v/>
      </c>
    </row>
    <row r="1656" spans="2:24">
      <c r="B1656" s="160"/>
      <c r="C1656" s="161"/>
      <c r="D1656" s="162"/>
      <c r="E1656" s="163"/>
      <c r="F1656" s="164"/>
      <c r="G1656" s="165"/>
      <c r="H1656" s="166"/>
      <c r="I1656" s="167"/>
      <c r="J1656" s="161"/>
      <c r="K1656"/>
      <c r="M1656" s="4"/>
      <c r="W1656" t="str">
        <f t="shared" si="50"/>
        <v/>
      </c>
      <c r="X1656" t="str">
        <f t="shared" si="51"/>
        <v/>
      </c>
    </row>
    <row r="1657" spans="2:24">
      <c r="B1657" s="160"/>
      <c r="C1657" s="161"/>
      <c r="D1657" s="162"/>
      <c r="E1657" s="163"/>
      <c r="F1657" s="164"/>
      <c r="G1657" s="165"/>
      <c r="H1657" s="166"/>
      <c r="I1657" s="167"/>
      <c r="J1657" s="161"/>
      <c r="K1657"/>
      <c r="M1657" s="4"/>
      <c r="W1657" t="str">
        <f t="shared" si="50"/>
        <v/>
      </c>
      <c r="X1657" t="str">
        <f t="shared" si="51"/>
        <v/>
      </c>
    </row>
    <row r="1658" spans="2:24">
      <c r="B1658" s="160"/>
      <c r="C1658" s="161"/>
      <c r="D1658" s="162"/>
      <c r="E1658" s="163"/>
      <c r="F1658" s="164"/>
      <c r="G1658" s="165"/>
      <c r="H1658" s="166"/>
      <c r="I1658" s="167"/>
      <c r="J1658" s="161"/>
      <c r="K1658"/>
      <c r="M1658" s="4"/>
      <c r="W1658" t="str">
        <f t="shared" si="50"/>
        <v/>
      </c>
      <c r="X1658" t="str">
        <f t="shared" si="51"/>
        <v/>
      </c>
    </row>
    <row r="1659" spans="2:24">
      <c r="B1659" s="160"/>
      <c r="C1659" s="161"/>
      <c r="D1659" s="162"/>
      <c r="E1659" s="163"/>
      <c r="F1659" s="164"/>
      <c r="G1659" s="165"/>
      <c r="H1659" s="166"/>
      <c r="I1659" s="167"/>
      <c r="J1659" s="161"/>
      <c r="K1659"/>
      <c r="M1659" s="4"/>
      <c r="W1659" t="str">
        <f t="shared" si="50"/>
        <v/>
      </c>
      <c r="X1659" t="str">
        <f t="shared" si="51"/>
        <v/>
      </c>
    </row>
    <row r="1660" spans="2:24">
      <c r="B1660" s="160"/>
      <c r="C1660" s="161"/>
      <c r="D1660" s="162"/>
      <c r="E1660" s="163"/>
      <c r="F1660" s="164"/>
      <c r="G1660" s="165"/>
      <c r="H1660" s="166"/>
      <c r="I1660" s="167"/>
      <c r="J1660" s="161"/>
      <c r="K1660"/>
      <c r="M1660" s="4"/>
      <c r="W1660" t="str">
        <f t="shared" si="50"/>
        <v/>
      </c>
      <c r="X1660" t="str">
        <f t="shared" si="51"/>
        <v/>
      </c>
    </row>
    <row r="1661" spans="2:24">
      <c r="B1661" s="160"/>
      <c r="C1661" s="161"/>
      <c r="D1661" s="162"/>
      <c r="E1661" s="163"/>
      <c r="F1661" s="164"/>
      <c r="G1661" s="165"/>
      <c r="H1661" s="166"/>
      <c r="I1661" s="167"/>
      <c r="J1661" s="161"/>
      <c r="K1661"/>
      <c r="M1661" s="4"/>
      <c r="W1661" t="str">
        <f t="shared" si="50"/>
        <v/>
      </c>
      <c r="X1661" t="str">
        <f t="shared" si="51"/>
        <v/>
      </c>
    </row>
    <row r="1662" spans="2:24">
      <c r="B1662" s="160"/>
      <c r="C1662" s="161"/>
      <c r="D1662" s="162"/>
      <c r="E1662" s="163"/>
      <c r="F1662" s="164"/>
      <c r="G1662" s="165"/>
      <c r="H1662" s="166"/>
      <c r="I1662" s="167"/>
      <c r="J1662" s="161"/>
      <c r="K1662"/>
      <c r="M1662" s="4"/>
      <c r="W1662" t="str">
        <f t="shared" si="50"/>
        <v/>
      </c>
      <c r="X1662" t="str">
        <f t="shared" si="51"/>
        <v/>
      </c>
    </row>
    <row r="1663" spans="2:24">
      <c r="B1663" s="160"/>
      <c r="C1663" s="161"/>
      <c r="D1663" s="162"/>
      <c r="E1663" s="163"/>
      <c r="F1663" s="164"/>
      <c r="G1663" s="165"/>
      <c r="H1663" s="166"/>
      <c r="I1663" s="167"/>
      <c r="J1663" s="161"/>
      <c r="K1663"/>
      <c r="M1663" s="4"/>
      <c r="W1663" t="str">
        <f t="shared" si="50"/>
        <v/>
      </c>
      <c r="X1663" t="str">
        <f t="shared" si="51"/>
        <v/>
      </c>
    </row>
    <row r="1664" spans="2:24">
      <c r="B1664" s="160"/>
      <c r="C1664" s="161"/>
      <c r="D1664" s="162"/>
      <c r="E1664" s="163"/>
      <c r="F1664" s="164"/>
      <c r="G1664" s="165"/>
      <c r="H1664" s="166"/>
      <c r="I1664" s="167"/>
      <c r="J1664" s="161"/>
      <c r="K1664"/>
      <c r="M1664" s="4"/>
      <c r="W1664" t="str">
        <f t="shared" si="50"/>
        <v/>
      </c>
      <c r="X1664" t="str">
        <f t="shared" si="51"/>
        <v/>
      </c>
    </row>
    <row r="1665" spans="2:24">
      <c r="B1665" s="160"/>
      <c r="C1665" s="161"/>
      <c r="D1665" s="162"/>
      <c r="E1665" s="163"/>
      <c r="F1665" s="164"/>
      <c r="G1665" s="165"/>
      <c r="H1665" s="166"/>
      <c r="I1665" s="167"/>
      <c r="J1665" s="161"/>
      <c r="K1665"/>
      <c r="M1665" s="4"/>
      <c r="W1665" t="str">
        <f t="shared" si="50"/>
        <v/>
      </c>
      <c r="X1665" t="str">
        <f t="shared" si="51"/>
        <v/>
      </c>
    </row>
    <row r="1666" spans="2:24">
      <c r="B1666" s="160"/>
      <c r="C1666" s="161"/>
      <c r="D1666" s="162"/>
      <c r="E1666" s="163"/>
      <c r="F1666" s="164"/>
      <c r="G1666" s="165"/>
      <c r="H1666" s="166"/>
      <c r="I1666" s="167"/>
      <c r="J1666" s="161"/>
      <c r="K1666"/>
      <c r="M1666" s="4"/>
      <c r="W1666" t="str">
        <f t="shared" si="50"/>
        <v/>
      </c>
      <c r="X1666" t="str">
        <f t="shared" si="51"/>
        <v/>
      </c>
    </row>
    <row r="1667" spans="2:24">
      <c r="B1667" s="160"/>
      <c r="C1667" s="161"/>
      <c r="D1667" s="162"/>
      <c r="E1667" s="163"/>
      <c r="F1667" s="164"/>
      <c r="G1667" s="165"/>
      <c r="H1667" s="166"/>
      <c r="I1667" s="167"/>
      <c r="J1667" s="161"/>
      <c r="K1667"/>
      <c r="M1667" s="4"/>
      <c r="W1667" t="str">
        <f t="shared" si="50"/>
        <v/>
      </c>
      <c r="X1667" t="str">
        <f t="shared" si="51"/>
        <v/>
      </c>
    </row>
    <row r="1668" spans="2:24">
      <c r="B1668" s="160"/>
      <c r="C1668" s="161"/>
      <c r="D1668" s="162"/>
      <c r="E1668" s="163"/>
      <c r="F1668" s="164"/>
      <c r="G1668" s="165"/>
      <c r="H1668" s="166"/>
      <c r="I1668" s="167"/>
      <c r="J1668" s="161"/>
      <c r="K1668"/>
      <c r="M1668" s="4"/>
      <c r="W1668" t="str">
        <f t="shared" si="50"/>
        <v/>
      </c>
      <c r="X1668" t="str">
        <f t="shared" si="51"/>
        <v/>
      </c>
    </row>
    <row r="1669" spans="2:24">
      <c r="B1669" s="160"/>
      <c r="C1669" s="161"/>
      <c r="D1669" s="162"/>
      <c r="E1669" s="163"/>
      <c r="F1669" s="164"/>
      <c r="G1669" s="165"/>
      <c r="H1669" s="166"/>
      <c r="I1669" s="167"/>
      <c r="J1669" s="161"/>
      <c r="K1669"/>
      <c r="M1669" s="4"/>
      <c r="W1669" t="str">
        <f t="shared" si="50"/>
        <v/>
      </c>
      <c r="X1669" t="str">
        <f t="shared" si="51"/>
        <v/>
      </c>
    </row>
    <row r="1670" spans="2:24">
      <c r="B1670" s="160"/>
      <c r="C1670" s="161"/>
      <c r="D1670" s="162"/>
      <c r="E1670" s="163"/>
      <c r="F1670" s="164"/>
      <c r="G1670" s="165"/>
      <c r="H1670" s="166"/>
      <c r="I1670" s="167"/>
      <c r="J1670" s="161"/>
      <c r="K1670"/>
      <c r="M1670" s="4"/>
      <c r="W1670" t="str">
        <f t="shared" si="50"/>
        <v/>
      </c>
      <c r="X1670" t="str">
        <f t="shared" si="51"/>
        <v/>
      </c>
    </row>
    <row r="1671" spans="2:24">
      <c r="B1671" s="160"/>
      <c r="C1671" s="161"/>
      <c r="D1671" s="162"/>
      <c r="E1671" s="163"/>
      <c r="F1671" s="164"/>
      <c r="G1671" s="165"/>
      <c r="H1671" s="166"/>
      <c r="I1671" s="167"/>
      <c r="J1671" s="161"/>
      <c r="K1671"/>
      <c r="M1671" s="4"/>
      <c r="W1671" t="str">
        <f t="shared" si="50"/>
        <v/>
      </c>
      <c r="X1671" t="str">
        <f t="shared" si="51"/>
        <v/>
      </c>
    </row>
    <row r="1672" spans="2:24">
      <c r="B1672" s="160"/>
      <c r="C1672" s="161"/>
      <c r="D1672" s="162"/>
      <c r="E1672" s="163"/>
      <c r="F1672" s="164"/>
      <c r="G1672" s="165"/>
      <c r="H1672" s="166"/>
      <c r="I1672" s="167"/>
      <c r="J1672" s="161"/>
      <c r="K1672"/>
      <c r="M1672" s="4"/>
      <c r="W1672" t="str">
        <f t="shared" ref="W1672:W1735" si="52">IF(E1672=0,"",IF(E1672&gt;F1672,E1672-F1672,""))</f>
        <v/>
      </c>
      <c r="X1672" t="str">
        <f t="shared" ref="X1672:X1735" si="53">IF(G1672=0,"",IF(G1672&gt;H1672,G1672-H1672,""))</f>
        <v/>
      </c>
    </row>
    <row r="1673" spans="2:24">
      <c r="B1673" s="160"/>
      <c r="C1673" s="161"/>
      <c r="D1673" s="162"/>
      <c r="E1673" s="163"/>
      <c r="F1673" s="164"/>
      <c r="G1673" s="165"/>
      <c r="H1673" s="166"/>
      <c r="I1673" s="167"/>
      <c r="J1673" s="161"/>
      <c r="K1673"/>
      <c r="M1673" s="4"/>
      <c r="W1673" t="str">
        <f t="shared" si="52"/>
        <v/>
      </c>
      <c r="X1673" t="str">
        <f t="shared" si="53"/>
        <v/>
      </c>
    </row>
    <row r="1674" spans="2:24">
      <c r="B1674" s="160"/>
      <c r="C1674" s="161"/>
      <c r="D1674" s="162"/>
      <c r="E1674" s="163"/>
      <c r="F1674" s="164"/>
      <c r="G1674" s="165"/>
      <c r="H1674" s="166"/>
      <c r="I1674" s="167"/>
      <c r="J1674" s="161"/>
      <c r="K1674"/>
      <c r="M1674" s="4"/>
      <c r="W1674" t="str">
        <f t="shared" si="52"/>
        <v/>
      </c>
      <c r="X1674" t="str">
        <f t="shared" si="53"/>
        <v/>
      </c>
    </row>
    <row r="1675" spans="2:24">
      <c r="B1675" s="160"/>
      <c r="C1675" s="161"/>
      <c r="D1675" s="162"/>
      <c r="E1675" s="163"/>
      <c r="F1675" s="164"/>
      <c r="G1675" s="165"/>
      <c r="H1675" s="166"/>
      <c r="I1675" s="167"/>
      <c r="J1675" s="161"/>
      <c r="K1675"/>
      <c r="M1675" s="4"/>
      <c r="W1675" t="str">
        <f t="shared" si="52"/>
        <v/>
      </c>
      <c r="X1675" t="str">
        <f t="shared" si="53"/>
        <v/>
      </c>
    </row>
    <row r="1676" spans="2:24">
      <c r="B1676" s="160"/>
      <c r="C1676" s="161"/>
      <c r="D1676" s="162"/>
      <c r="E1676" s="163"/>
      <c r="F1676" s="164"/>
      <c r="G1676" s="165"/>
      <c r="H1676" s="166"/>
      <c r="I1676" s="167"/>
      <c r="J1676" s="161"/>
      <c r="K1676"/>
      <c r="M1676" s="4"/>
      <c r="W1676" t="str">
        <f t="shared" si="52"/>
        <v/>
      </c>
      <c r="X1676" t="str">
        <f t="shared" si="53"/>
        <v/>
      </c>
    </row>
    <row r="1677" spans="2:24">
      <c r="B1677" s="160"/>
      <c r="C1677" s="161"/>
      <c r="D1677" s="162"/>
      <c r="E1677" s="163"/>
      <c r="F1677" s="164"/>
      <c r="G1677" s="165"/>
      <c r="H1677" s="166"/>
      <c r="I1677" s="167"/>
      <c r="J1677" s="161"/>
      <c r="K1677"/>
      <c r="M1677" s="4"/>
      <c r="W1677" t="str">
        <f t="shared" si="52"/>
        <v/>
      </c>
      <c r="X1677" t="str">
        <f t="shared" si="53"/>
        <v/>
      </c>
    </row>
    <row r="1678" spans="2:24">
      <c r="B1678" s="160"/>
      <c r="C1678" s="161"/>
      <c r="D1678" s="162"/>
      <c r="E1678" s="163"/>
      <c r="F1678" s="164"/>
      <c r="G1678" s="165"/>
      <c r="H1678" s="166"/>
      <c r="I1678" s="167"/>
      <c r="J1678" s="161"/>
      <c r="K1678"/>
      <c r="M1678" s="4"/>
      <c r="W1678" t="str">
        <f t="shared" si="52"/>
        <v/>
      </c>
      <c r="X1678" t="str">
        <f t="shared" si="53"/>
        <v/>
      </c>
    </row>
    <row r="1679" spans="2:24">
      <c r="B1679" s="160"/>
      <c r="C1679" s="161"/>
      <c r="D1679" s="162"/>
      <c r="E1679" s="163"/>
      <c r="F1679" s="164"/>
      <c r="G1679" s="165"/>
      <c r="H1679" s="166"/>
      <c r="I1679" s="167"/>
      <c r="J1679" s="161"/>
      <c r="K1679"/>
      <c r="M1679" s="4"/>
      <c r="W1679" t="str">
        <f t="shared" si="52"/>
        <v/>
      </c>
      <c r="X1679" t="str">
        <f t="shared" si="53"/>
        <v/>
      </c>
    </row>
    <row r="1680" spans="2:24">
      <c r="B1680" s="160"/>
      <c r="C1680" s="161"/>
      <c r="D1680" s="162"/>
      <c r="E1680" s="163"/>
      <c r="F1680" s="164"/>
      <c r="G1680" s="165"/>
      <c r="H1680" s="166"/>
      <c r="I1680" s="167"/>
      <c r="J1680" s="161"/>
      <c r="K1680"/>
      <c r="M1680" s="4"/>
      <c r="W1680" t="str">
        <f t="shared" si="52"/>
        <v/>
      </c>
      <c r="X1680" t="str">
        <f t="shared" si="53"/>
        <v/>
      </c>
    </row>
    <row r="1681" spans="2:24">
      <c r="B1681" s="160"/>
      <c r="C1681" s="161"/>
      <c r="D1681" s="162"/>
      <c r="E1681" s="163"/>
      <c r="F1681" s="164"/>
      <c r="G1681" s="165"/>
      <c r="H1681" s="166"/>
      <c r="I1681" s="167"/>
      <c r="J1681" s="161"/>
      <c r="K1681"/>
      <c r="M1681" s="4"/>
      <c r="W1681" t="str">
        <f t="shared" si="52"/>
        <v/>
      </c>
      <c r="X1681" t="str">
        <f t="shared" si="53"/>
        <v/>
      </c>
    </row>
    <row r="1682" spans="2:24">
      <c r="B1682" s="160"/>
      <c r="C1682" s="161"/>
      <c r="D1682" s="162"/>
      <c r="E1682" s="163"/>
      <c r="F1682" s="164"/>
      <c r="G1682" s="165"/>
      <c r="H1682" s="166"/>
      <c r="I1682" s="167"/>
      <c r="J1682" s="161"/>
      <c r="K1682"/>
      <c r="M1682" s="4"/>
      <c r="W1682" t="str">
        <f t="shared" si="52"/>
        <v/>
      </c>
      <c r="X1682" t="str">
        <f t="shared" si="53"/>
        <v/>
      </c>
    </row>
    <row r="1683" spans="2:24">
      <c r="B1683" s="160"/>
      <c r="C1683" s="161"/>
      <c r="D1683" s="162"/>
      <c r="E1683" s="163"/>
      <c r="F1683" s="164"/>
      <c r="G1683" s="165"/>
      <c r="H1683" s="166"/>
      <c r="I1683" s="167"/>
      <c r="J1683" s="161"/>
      <c r="K1683"/>
      <c r="M1683" s="4"/>
      <c r="W1683" t="str">
        <f t="shared" si="52"/>
        <v/>
      </c>
      <c r="X1683" t="str">
        <f t="shared" si="53"/>
        <v/>
      </c>
    </row>
    <row r="1684" spans="2:24">
      <c r="B1684" s="160"/>
      <c r="C1684" s="161"/>
      <c r="D1684" s="162"/>
      <c r="E1684" s="163"/>
      <c r="F1684" s="164"/>
      <c r="G1684" s="165"/>
      <c r="H1684" s="166"/>
      <c r="I1684" s="167"/>
      <c r="J1684" s="161"/>
      <c r="K1684"/>
      <c r="M1684" s="4"/>
      <c r="W1684" t="str">
        <f t="shared" si="52"/>
        <v/>
      </c>
      <c r="X1684" t="str">
        <f t="shared" si="53"/>
        <v/>
      </c>
    </row>
    <row r="1685" spans="2:24">
      <c r="B1685" s="160"/>
      <c r="C1685" s="161"/>
      <c r="D1685" s="162"/>
      <c r="E1685" s="163"/>
      <c r="F1685" s="164"/>
      <c r="G1685" s="165"/>
      <c r="H1685" s="166"/>
      <c r="I1685" s="167"/>
      <c r="J1685" s="161"/>
      <c r="K1685"/>
      <c r="M1685" s="4"/>
      <c r="W1685" t="str">
        <f t="shared" si="52"/>
        <v/>
      </c>
      <c r="X1685" t="str">
        <f t="shared" si="53"/>
        <v/>
      </c>
    </row>
    <row r="1686" spans="2:24">
      <c r="B1686" s="160"/>
      <c r="C1686" s="161"/>
      <c r="D1686" s="162"/>
      <c r="E1686" s="163"/>
      <c r="F1686" s="164"/>
      <c r="G1686" s="165"/>
      <c r="H1686" s="166"/>
      <c r="I1686" s="167"/>
      <c r="J1686" s="161"/>
      <c r="K1686"/>
      <c r="M1686" s="4"/>
      <c r="W1686" t="str">
        <f t="shared" si="52"/>
        <v/>
      </c>
      <c r="X1686" t="str">
        <f t="shared" si="53"/>
        <v/>
      </c>
    </row>
    <row r="1687" spans="2:24">
      <c r="B1687" s="160"/>
      <c r="C1687" s="161"/>
      <c r="D1687" s="162"/>
      <c r="E1687" s="163"/>
      <c r="F1687" s="164"/>
      <c r="G1687" s="165"/>
      <c r="H1687" s="166"/>
      <c r="I1687" s="167"/>
      <c r="J1687" s="161"/>
      <c r="K1687"/>
      <c r="M1687" s="4"/>
      <c r="W1687" t="str">
        <f t="shared" si="52"/>
        <v/>
      </c>
      <c r="X1687" t="str">
        <f t="shared" si="53"/>
        <v/>
      </c>
    </row>
    <row r="1688" spans="2:24">
      <c r="B1688" s="160"/>
      <c r="C1688" s="161"/>
      <c r="D1688" s="162"/>
      <c r="E1688" s="163"/>
      <c r="F1688" s="164"/>
      <c r="G1688" s="165"/>
      <c r="H1688" s="166"/>
      <c r="I1688" s="167"/>
      <c r="J1688" s="161"/>
      <c r="K1688"/>
      <c r="M1688" s="4"/>
      <c r="W1688" t="str">
        <f t="shared" si="52"/>
        <v/>
      </c>
      <c r="X1688" t="str">
        <f t="shared" si="53"/>
        <v/>
      </c>
    </row>
    <row r="1689" spans="2:24">
      <c r="B1689" s="160"/>
      <c r="C1689" s="161"/>
      <c r="D1689" s="162"/>
      <c r="E1689" s="163"/>
      <c r="F1689" s="164"/>
      <c r="G1689" s="165"/>
      <c r="H1689" s="166"/>
      <c r="I1689" s="167"/>
      <c r="J1689" s="161"/>
      <c r="K1689"/>
      <c r="M1689" s="4"/>
      <c r="W1689" t="str">
        <f t="shared" si="52"/>
        <v/>
      </c>
      <c r="X1689" t="str">
        <f t="shared" si="53"/>
        <v/>
      </c>
    </row>
    <row r="1690" spans="2:24">
      <c r="B1690" s="160"/>
      <c r="C1690" s="161"/>
      <c r="D1690" s="162"/>
      <c r="E1690" s="163"/>
      <c r="F1690" s="164"/>
      <c r="G1690" s="165"/>
      <c r="H1690" s="166"/>
      <c r="I1690" s="167"/>
      <c r="J1690" s="161"/>
      <c r="K1690"/>
      <c r="M1690" s="4"/>
      <c r="W1690" t="str">
        <f t="shared" si="52"/>
        <v/>
      </c>
      <c r="X1690" t="str">
        <f t="shared" si="53"/>
        <v/>
      </c>
    </row>
    <row r="1691" spans="2:24">
      <c r="B1691" s="160"/>
      <c r="C1691" s="161"/>
      <c r="D1691" s="162"/>
      <c r="E1691" s="163"/>
      <c r="F1691" s="164"/>
      <c r="G1691" s="165"/>
      <c r="H1691" s="166"/>
      <c r="I1691" s="167"/>
      <c r="J1691" s="161"/>
      <c r="K1691"/>
      <c r="M1691" s="4"/>
      <c r="W1691" t="str">
        <f t="shared" si="52"/>
        <v/>
      </c>
      <c r="X1691" t="str">
        <f t="shared" si="53"/>
        <v/>
      </c>
    </row>
    <row r="1692" spans="2:24">
      <c r="B1692" s="160"/>
      <c r="C1692" s="161"/>
      <c r="D1692" s="162"/>
      <c r="E1692" s="163"/>
      <c r="F1692" s="164"/>
      <c r="G1692" s="165"/>
      <c r="H1692" s="166"/>
      <c r="I1692" s="167"/>
      <c r="J1692" s="161"/>
      <c r="K1692"/>
      <c r="M1692" s="4"/>
      <c r="W1692" t="str">
        <f t="shared" si="52"/>
        <v/>
      </c>
      <c r="X1692" t="str">
        <f t="shared" si="53"/>
        <v/>
      </c>
    </row>
    <row r="1693" spans="2:24">
      <c r="B1693" s="160"/>
      <c r="C1693" s="161"/>
      <c r="D1693" s="162"/>
      <c r="E1693" s="163"/>
      <c r="F1693" s="164"/>
      <c r="G1693" s="165"/>
      <c r="H1693" s="166"/>
      <c r="I1693" s="167"/>
      <c r="J1693" s="161"/>
      <c r="K1693"/>
      <c r="M1693" s="4"/>
      <c r="W1693" t="str">
        <f t="shared" si="52"/>
        <v/>
      </c>
      <c r="X1693" t="str">
        <f t="shared" si="53"/>
        <v/>
      </c>
    </row>
    <row r="1694" spans="2:24">
      <c r="B1694" s="160"/>
      <c r="C1694" s="161"/>
      <c r="D1694" s="162"/>
      <c r="E1694" s="163"/>
      <c r="F1694" s="164"/>
      <c r="G1694" s="165"/>
      <c r="H1694" s="166"/>
      <c r="I1694" s="167"/>
      <c r="J1694" s="161"/>
      <c r="K1694"/>
      <c r="M1694" s="4"/>
      <c r="W1694" t="str">
        <f t="shared" si="52"/>
        <v/>
      </c>
      <c r="X1694" t="str">
        <f t="shared" si="53"/>
        <v/>
      </c>
    </row>
    <row r="1695" spans="2:24">
      <c r="B1695" s="160"/>
      <c r="C1695" s="161"/>
      <c r="D1695" s="162"/>
      <c r="E1695" s="163"/>
      <c r="F1695" s="164"/>
      <c r="G1695" s="165"/>
      <c r="H1695" s="166"/>
      <c r="I1695" s="167"/>
      <c r="J1695" s="161"/>
      <c r="K1695"/>
      <c r="M1695" s="4"/>
      <c r="W1695" t="str">
        <f t="shared" si="52"/>
        <v/>
      </c>
      <c r="X1695" t="str">
        <f t="shared" si="53"/>
        <v/>
      </c>
    </row>
    <row r="1696" spans="2:24">
      <c r="B1696" s="160"/>
      <c r="C1696" s="161"/>
      <c r="D1696" s="162"/>
      <c r="E1696" s="163"/>
      <c r="F1696" s="164"/>
      <c r="G1696" s="165"/>
      <c r="H1696" s="166"/>
      <c r="I1696" s="167"/>
      <c r="J1696" s="161"/>
      <c r="K1696"/>
      <c r="M1696" s="4"/>
      <c r="W1696" t="str">
        <f t="shared" si="52"/>
        <v/>
      </c>
      <c r="X1696" t="str">
        <f t="shared" si="53"/>
        <v/>
      </c>
    </row>
    <row r="1697" spans="2:24">
      <c r="B1697" s="160"/>
      <c r="C1697" s="161"/>
      <c r="D1697" s="162"/>
      <c r="E1697" s="163"/>
      <c r="F1697" s="164"/>
      <c r="G1697" s="165"/>
      <c r="H1697" s="166"/>
      <c r="I1697" s="167"/>
      <c r="J1697" s="161"/>
      <c r="K1697"/>
      <c r="M1697" s="4"/>
      <c r="W1697" t="str">
        <f t="shared" si="52"/>
        <v/>
      </c>
      <c r="X1697" t="str">
        <f t="shared" si="53"/>
        <v/>
      </c>
    </row>
    <row r="1698" spans="2:24">
      <c r="B1698" s="160"/>
      <c r="C1698" s="161"/>
      <c r="D1698" s="162"/>
      <c r="E1698" s="163"/>
      <c r="F1698" s="164"/>
      <c r="G1698" s="165"/>
      <c r="H1698" s="166"/>
      <c r="I1698" s="167"/>
      <c r="J1698" s="161"/>
      <c r="K1698"/>
      <c r="M1698" s="4"/>
      <c r="W1698" t="str">
        <f t="shared" si="52"/>
        <v/>
      </c>
      <c r="X1698" t="str">
        <f t="shared" si="53"/>
        <v/>
      </c>
    </row>
    <row r="1699" spans="2:24">
      <c r="B1699" s="160"/>
      <c r="C1699" s="161"/>
      <c r="D1699" s="162"/>
      <c r="E1699" s="163"/>
      <c r="F1699" s="164"/>
      <c r="G1699" s="165"/>
      <c r="H1699" s="166"/>
      <c r="I1699" s="167"/>
      <c r="J1699" s="161"/>
      <c r="K1699"/>
      <c r="M1699" s="4"/>
      <c r="W1699" t="str">
        <f t="shared" si="52"/>
        <v/>
      </c>
      <c r="X1699" t="str">
        <f t="shared" si="53"/>
        <v/>
      </c>
    </row>
    <row r="1700" spans="2:24">
      <c r="B1700" s="160"/>
      <c r="C1700" s="161"/>
      <c r="D1700" s="162"/>
      <c r="E1700" s="163"/>
      <c r="F1700" s="164"/>
      <c r="G1700" s="165"/>
      <c r="H1700" s="166"/>
      <c r="I1700" s="167"/>
      <c r="J1700" s="161"/>
      <c r="K1700"/>
      <c r="M1700" s="4"/>
      <c r="W1700" t="str">
        <f t="shared" si="52"/>
        <v/>
      </c>
      <c r="X1700" t="str">
        <f t="shared" si="53"/>
        <v/>
      </c>
    </row>
    <row r="1701" spans="2:24">
      <c r="B1701" s="160"/>
      <c r="C1701" s="161"/>
      <c r="D1701" s="162"/>
      <c r="E1701" s="163"/>
      <c r="F1701" s="164"/>
      <c r="G1701" s="165"/>
      <c r="H1701" s="166"/>
      <c r="I1701" s="167"/>
      <c r="J1701" s="161"/>
      <c r="K1701"/>
      <c r="M1701" s="4"/>
      <c r="W1701" t="str">
        <f t="shared" si="52"/>
        <v/>
      </c>
      <c r="X1701" t="str">
        <f t="shared" si="53"/>
        <v/>
      </c>
    </row>
    <row r="1702" spans="2:24">
      <c r="B1702" s="160"/>
      <c r="C1702" s="161"/>
      <c r="D1702" s="162"/>
      <c r="E1702" s="163"/>
      <c r="F1702" s="164"/>
      <c r="G1702" s="165"/>
      <c r="H1702" s="166"/>
      <c r="I1702" s="167"/>
      <c r="J1702" s="161"/>
      <c r="K1702"/>
      <c r="M1702" s="4"/>
      <c r="W1702" t="str">
        <f t="shared" si="52"/>
        <v/>
      </c>
      <c r="X1702" t="str">
        <f t="shared" si="53"/>
        <v/>
      </c>
    </row>
    <row r="1703" spans="2:24">
      <c r="B1703" s="160"/>
      <c r="C1703" s="161"/>
      <c r="D1703" s="162"/>
      <c r="E1703" s="163"/>
      <c r="F1703" s="164"/>
      <c r="G1703" s="165"/>
      <c r="H1703" s="166"/>
      <c r="I1703" s="167"/>
      <c r="J1703" s="161"/>
      <c r="K1703"/>
      <c r="M1703" s="4"/>
      <c r="W1703" t="str">
        <f t="shared" si="52"/>
        <v/>
      </c>
      <c r="X1703" t="str">
        <f t="shared" si="53"/>
        <v/>
      </c>
    </row>
    <row r="1704" spans="2:24">
      <c r="B1704" s="160"/>
      <c r="C1704" s="161"/>
      <c r="D1704" s="162"/>
      <c r="E1704" s="163"/>
      <c r="F1704" s="164"/>
      <c r="G1704" s="165"/>
      <c r="H1704" s="166"/>
      <c r="I1704" s="167"/>
      <c r="J1704" s="161"/>
      <c r="K1704"/>
      <c r="M1704" s="4"/>
      <c r="W1704" t="str">
        <f t="shared" si="52"/>
        <v/>
      </c>
      <c r="X1704" t="str">
        <f t="shared" si="53"/>
        <v/>
      </c>
    </row>
    <row r="1705" spans="2:24">
      <c r="B1705" s="160"/>
      <c r="C1705" s="161"/>
      <c r="D1705" s="162"/>
      <c r="E1705" s="163"/>
      <c r="F1705" s="164"/>
      <c r="G1705" s="165"/>
      <c r="H1705" s="166"/>
      <c r="I1705" s="167"/>
      <c r="J1705" s="161"/>
      <c r="K1705"/>
      <c r="M1705" s="4"/>
      <c r="W1705" t="str">
        <f t="shared" si="52"/>
        <v/>
      </c>
      <c r="X1705" t="str">
        <f t="shared" si="53"/>
        <v/>
      </c>
    </row>
    <row r="1706" spans="2:24">
      <c r="B1706" s="160"/>
      <c r="C1706" s="161"/>
      <c r="D1706" s="162"/>
      <c r="E1706" s="163"/>
      <c r="F1706" s="164"/>
      <c r="G1706" s="165"/>
      <c r="H1706" s="166"/>
      <c r="I1706" s="167"/>
      <c r="J1706" s="161"/>
      <c r="K1706"/>
      <c r="M1706" s="4"/>
      <c r="W1706" t="str">
        <f t="shared" si="52"/>
        <v/>
      </c>
      <c r="X1706" t="str">
        <f t="shared" si="53"/>
        <v/>
      </c>
    </row>
    <row r="1707" spans="2:24">
      <c r="B1707" s="160"/>
      <c r="C1707" s="161"/>
      <c r="D1707" s="162"/>
      <c r="E1707" s="163"/>
      <c r="F1707" s="164"/>
      <c r="G1707" s="165"/>
      <c r="H1707" s="166"/>
      <c r="I1707" s="167"/>
      <c r="J1707" s="161"/>
      <c r="K1707"/>
      <c r="M1707" s="4"/>
      <c r="W1707" t="str">
        <f t="shared" si="52"/>
        <v/>
      </c>
      <c r="X1707" t="str">
        <f t="shared" si="53"/>
        <v/>
      </c>
    </row>
    <row r="1708" spans="2:24">
      <c r="B1708" s="160"/>
      <c r="C1708" s="161"/>
      <c r="D1708" s="162"/>
      <c r="E1708" s="163"/>
      <c r="F1708" s="164"/>
      <c r="G1708" s="165"/>
      <c r="H1708" s="166"/>
      <c r="I1708" s="167"/>
      <c r="J1708" s="161"/>
      <c r="K1708"/>
      <c r="M1708" s="4"/>
      <c r="W1708" t="str">
        <f t="shared" si="52"/>
        <v/>
      </c>
      <c r="X1708" t="str">
        <f t="shared" si="53"/>
        <v/>
      </c>
    </row>
    <row r="1709" spans="2:24">
      <c r="B1709" s="160"/>
      <c r="C1709" s="161"/>
      <c r="D1709" s="162"/>
      <c r="E1709" s="163"/>
      <c r="F1709" s="164"/>
      <c r="G1709" s="165"/>
      <c r="H1709" s="166"/>
      <c r="I1709" s="167"/>
      <c r="J1709" s="161"/>
      <c r="K1709"/>
      <c r="M1709" s="4"/>
      <c r="W1709" t="str">
        <f t="shared" si="52"/>
        <v/>
      </c>
      <c r="X1709" t="str">
        <f t="shared" si="53"/>
        <v/>
      </c>
    </row>
    <row r="1710" spans="2:24">
      <c r="B1710" s="160"/>
      <c r="C1710" s="161"/>
      <c r="D1710" s="162"/>
      <c r="E1710" s="163"/>
      <c r="F1710" s="164"/>
      <c r="G1710" s="165"/>
      <c r="H1710" s="166"/>
      <c r="I1710" s="167"/>
      <c r="J1710" s="161"/>
      <c r="K1710"/>
      <c r="M1710" s="4"/>
      <c r="W1710" t="str">
        <f t="shared" si="52"/>
        <v/>
      </c>
      <c r="X1710" t="str">
        <f t="shared" si="53"/>
        <v/>
      </c>
    </row>
    <row r="1711" spans="2:24">
      <c r="B1711" s="160"/>
      <c r="C1711" s="161"/>
      <c r="D1711" s="162"/>
      <c r="E1711" s="163"/>
      <c r="F1711" s="164"/>
      <c r="G1711" s="165"/>
      <c r="H1711" s="166"/>
      <c r="I1711" s="167"/>
      <c r="J1711" s="161"/>
      <c r="K1711"/>
      <c r="M1711" s="4"/>
      <c r="W1711" t="str">
        <f t="shared" si="52"/>
        <v/>
      </c>
      <c r="X1711" t="str">
        <f t="shared" si="53"/>
        <v/>
      </c>
    </row>
    <row r="1712" spans="2:24">
      <c r="B1712" s="160"/>
      <c r="C1712" s="161"/>
      <c r="D1712" s="162"/>
      <c r="E1712" s="163"/>
      <c r="F1712" s="164"/>
      <c r="G1712" s="165"/>
      <c r="H1712" s="166"/>
      <c r="I1712" s="167"/>
      <c r="J1712" s="161"/>
      <c r="K1712"/>
      <c r="M1712" s="4"/>
      <c r="W1712" t="str">
        <f t="shared" si="52"/>
        <v/>
      </c>
      <c r="X1712" t="str">
        <f t="shared" si="53"/>
        <v/>
      </c>
    </row>
    <row r="1713" spans="2:24">
      <c r="B1713" s="160"/>
      <c r="C1713" s="161"/>
      <c r="D1713" s="162"/>
      <c r="E1713" s="163"/>
      <c r="F1713" s="164"/>
      <c r="G1713" s="165"/>
      <c r="H1713" s="166"/>
      <c r="I1713" s="167"/>
      <c r="J1713" s="161"/>
      <c r="K1713"/>
      <c r="M1713" s="4"/>
      <c r="W1713" t="str">
        <f t="shared" si="52"/>
        <v/>
      </c>
      <c r="X1713" t="str">
        <f t="shared" si="53"/>
        <v/>
      </c>
    </row>
    <row r="1714" spans="2:24">
      <c r="B1714" s="160"/>
      <c r="C1714" s="161"/>
      <c r="D1714" s="162"/>
      <c r="E1714" s="163"/>
      <c r="F1714" s="164"/>
      <c r="G1714" s="165"/>
      <c r="H1714" s="166"/>
      <c r="I1714" s="167"/>
      <c r="J1714" s="161"/>
      <c r="K1714"/>
      <c r="M1714" s="4"/>
      <c r="W1714" t="str">
        <f t="shared" si="52"/>
        <v/>
      </c>
      <c r="X1714" t="str">
        <f t="shared" si="53"/>
        <v/>
      </c>
    </row>
    <row r="1715" spans="2:24">
      <c r="B1715" s="160"/>
      <c r="C1715" s="161"/>
      <c r="D1715" s="162"/>
      <c r="E1715" s="163"/>
      <c r="F1715" s="164"/>
      <c r="G1715" s="165"/>
      <c r="H1715" s="166"/>
      <c r="I1715" s="167"/>
      <c r="J1715" s="161"/>
      <c r="K1715"/>
      <c r="M1715" s="4"/>
      <c r="W1715" t="str">
        <f t="shared" si="52"/>
        <v/>
      </c>
      <c r="X1715" t="str">
        <f t="shared" si="53"/>
        <v/>
      </c>
    </row>
    <row r="1716" spans="2:24">
      <c r="B1716" s="160"/>
      <c r="C1716" s="161"/>
      <c r="D1716" s="162"/>
      <c r="E1716" s="163"/>
      <c r="F1716" s="164"/>
      <c r="G1716" s="165"/>
      <c r="H1716" s="166"/>
      <c r="I1716" s="167"/>
      <c r="J1716" s="161"/>
      <c r="K1716"/>
      <c r="M1716" s="4"/>
      <c r="W1716" t="str">
        <f t="shared" si="52"/>
        <v/>
      </c>
      <c r="X1716" t="str">
        <f t="shared" si="53"/>
        <v/>
      </c>
    </row>
    <row r="1717" spans="2:24">
      <c r="B1717" s="160"/>
      <c r="C1717" s="161"/>
      <c r="D1717" s="162"/>
      <c r="E1717" s="163"/>
      <c r="F1717" s="164"/>
      <c r="G1717" s="165"/>
      <c r="H1717" s="166"/>
      <c r="I1717" s="167"/>
      <c r="J1717" s="161"/>
      <c r="K1717"/>
      <c r="M1717" s="4"/>
      <c r="W1717" t="str">
        <f t="shared" si="52"/>
        <v/>
      </c>
      <c r="X1717" t="str">
        <f t="shared" si="53"/>
        <v/>
      </c>
    </row>
    <row r="1718" spans="2:24">
      <c r="B1718" s="160"/>
      <c r="C1718" s="161"/>
      <c r="D1718" s="162"/>
      <c r="E1718" s="163"/>
      <c r="F1718" s="164"/>
      <c r="G1718" s="165"/>
      <c r="H1718" s="166"/>
      <c r="I1718" s="167"/>
      <c r="J1718" s="161"/>
      <c r="K1718"/>
      <c r="M1718" s="4"/>
      <c r="W1718" t="str">
        <f t="shared" si="52"/>
        <v/>
      </c>
      <c r="X1718" t="str">
        <f t="shared" si="53"/>
        <v/>
      </c>
    </row>
    <row r="1719" spans="2:24">
      <c r="B1719" s="160"/>
      <c r="C1719" s="161"/>
      <c r="D1719" s="162"/>
      <c r="E1719" s="163"/>
      <c r="F1719" s="164"/>
      <c r="G1719" s="165"/>
      <c r="H1719" s="166"/>
      <c r="I1719" s="167"/>
      <c r="J1719" s="161"/>
      <c r="K1719"/>
      <c r="M1719" s="4"/>
      <c r="W1719" t="str">
        <f t="shared" si="52"/>
        <v/>
      </c>
      <c r="X1719" t="str">
        <f t="shared" si="53"/>
        <v/>
      </c>
    </row>
    <row r="1720" spans="2:24">
      <c r="B1720" s="160"/>
      <c r="C1720" s="161"/>
      <c r="D1720" s="162"/>
      <c r="E1720" s="163"/>
      <c r="F1720" s="164"/>
      <c r="G1720" s="165"/>
      <c r="H1720" s="166"/>
      <c r="I1720" s="167"/>
      <c r="J1720" s="161"/>
      <c r="K1720"/>
      <c r="M1720" s="4"/>
      <c r="W1720" t="str">
        <f t="shared" si="52"/>
        <v/>
      </c>
      <c r="X1720" t="str">
        <f t="shared" si="53"/>
        <v/>
      </c>
    </row>
    <row r="1721" spans="2:24">
      <c r="B1721" s="160"/>
      <c r="C1721" s="161"/>
      <c r="D1721" s="162"/>
      <c r="E1721" s="163"/>
      <c r="F1721" s="164"/>
      <c r="G1721" s="165"/>
      <c r="H1721" s="166"/>
      <c r="I1721" s="167"/>
      <c r="J1721" s="161"/>
      <c r="K1721"/>
      <c r="M1721" s="4"/>
      <c r="W1721" t="str">
        <f t="shared" si="52"/>
        <v/>
      </c>
      <c r="X1721" t="str">
        <f t="shared" si="53"/>
        <v/>
      </c>
    </row>
    <row r="1722" spans="2:24">
      <c r="B1722" s="160"/>
      <c r="C1722" s="161"/>
      <c r="D1722" s="162"/>
      <c r="E1722" s="163"/>
      <c r="F1722" s="164"/>
      <c r="G1722" s="165"/>
      <c r="H1722" s="166"/>
      <c r="I1722" s="167"/>
      <c r="J1722" s="161"/>
      <c r="K1722"/>
      <c r="M1722" s="4"/>
      <c r="W1722" t="str">
        <f t="shared" si="52"/>
        <v/>
      </c>
      <c r="X1722" t="str">
        <f t="shared" si="53"/>
        <v/>
      </c>
    </row>
    <row r="1723" spans="2:24">
      <c r="B1723" s="160"/>
      <c r="C1723" s="161"/>
      <c r="D1723" s="162"/>
      <c r="E1723" s="163"/>
      <c r="F1723" s="164"/>
      <c r="G1723" s="165"/>
      <c r="H1723" s="166"/>
      <c r="I1723" s="167"/>
      <c r="J1723" s="161"/>
      <c r="K1723"/>
      <c r="M1723" s="4"/>
      <c r="W1723" t="str">
        <f t="shared" si="52"/>
        <v/>
      </c>
      <c r="X1723" t="str">
        <f t="shared" si="53"/>
        <v/>
      </c>
    </row>
    <row r="1724" spans="2:24">
      <c r="B1724" s="160"/>
      <c r="C1724" s="161"/>
      <c r="D1724" s="162"/>
      <c r="E1724" s="163"/>
      <c r="F1724" s="164"/>
      <c r="G1724" s="165"/>
      <c r="H1724" s="166"/>
      <c r="I1724" s="167"/>
      <c r="J1724" s="161"/>
      <c r="K1724"/>
      <c r="M1724" s="4"/>
      <c r="W1724" t="str">
        <f t="shared" si="52"/>
        <v/>
      </c>
      <c r="X1724" t="str">
        <f t="shared" si="53"/>
        <v/>
      </c>
    </row>
    <row r="1725" spans="2:24">
      <c r="B1725" s="160"/>
      <c r="C1725" s="161"/>
      <c r="D1725" s="162"/>
      <c r="E1725" s="163"/>
      <c r="F1725" s="164"/>
      <c r="G1725" s="165"/>
      <c r="H1725" s="166"/>
      <c r="I1725" s="167"/>
      <c r="J1725" s="161"/>
      <c r="K1725"/>
      <c r="M1725" s="4"/>
      <c r="W1725" t="str">
        <f t="shared" si="52"/>
        <v/>
      </c>
      <c r="X1725" t="str">
        <f t="shared" si="53"/>
        <v/>
      </c>
    </row>
    <row r="1726" spans="2:24">
      <c r="B1726" s="160"/>
      <c r="C1726" s="161"/>
      <c r="D1726" s="162"/>
      <c r="E1726" s="163"/>
      <c r="F1726" s="164"/>
      <c r="G1726" s="165"/>
      <c r="H1726" s="166"/>
      <c r="I1726" s="167"/>
      <c r="J1726" s="161"/>
      <c r="K1726"/>
      <c r="M1726" s="4"/>
      <c r="W1726" t="str">
        <f t="shared" si="52"/>
        <v/>
      </c>
      <c r="X1726" t="str">
        <f t="shared" si="53"/>
        <v/>
      </c>
    </row>
    <row r="1727" spans="2:24">
      <c r="B1727" s="160"/>
      <c r="C1727" s="161"/>
      <c r="D1727" s="162"/>
      <c r="E1727" s="163"/>
      <c r="F1727" s="164"/>
      <c r="G1727" s="165"/>
      <c r="H1727" s="166"/>
      <c r="I1727" s="167"/>
      <c r="J1727" s="161"/>
      <c r="K1727"/>
      <c r="M1727" s="4"/>
      <c r="W1727" t="str">
        <f t="shared" si="52"/>
        <v/>
      </c>
      <c r="X1727" t="str">
        <f t="shared" si="53"/>
        <v/>
      </c>
    </row>
    <row r="1728" spans="2:24">
      <c r="B1728" s="160"/>
      <c r="C1728" s="161"/>
      <c r="D1728" s="162"/>
      <c r="E1728" s="163"/>
      <c r="F1728" s="164"/>
      <c r="G1728" s="165"/>
      <c r="H1728" s="166"/>
      <c r="I1728" s="167"/>
      <c r="J1728" s="161"/>
      <c r="K1728"/>
      <c r="M1728" s="4"/>
      <c r="W1728" t="str">
        <f t="shared" si="52"/>
        <v/>
      </c>
      <c r="X1728" t="str">
        <f t="shared" si="53"/>
        <v/>
      </c>
    </row>
    <row r="1729" spans="2:24">
      <c r="B1729" s="160"/>
      <c r="C1729" s="161"/>
      <c r="D1729" s="162"/>
      <c r="E1729" s="163"/>
      <c r="F1729" s="164"/>
      <c r="G1729" s="165"/>
      <c r="H1729" s="166"/>
      <c r="I1729" s="167"/>
      <c r="J1729" s="161"/>
      <c r="K1729"/>
      <c r="M1729" s="4"/>
      <c r="W1729" t="str">
        <f t="shared" si="52"/>
        <v/>
      </c>
      <c r="X1729" t="str">
        <f t="shared" si="53"/>
        <v/>
      </c>
    </row>
    <row r="1730" spans="2:24">
      <c r="B1730" s="160"/>
      <c r="C1730" s="161"/>
      <c r="D1730" s="162"/>
      <c r="E1730" s="163"/>
      <c r="F1730" s="164"/>
      <c r="G1730" s="165"/>
      <c r="H1730" s="166"/>
      <c r="I1730" s="167"/>
      <c r="J1730" s="161"/>
      <c r="K1730"/>
      <c r="M1730" s="4"/>
      <c r="W1730" t="str">
        <f t="shared" si="52"/>
        <v/>
      </c>
      <c r="X1730" t="str">
        <f t="shared" si="53"/>
        <v/>
      </c>
    </row>
    <row r="1731" spans="2:24">
      <c r="B1731" s="160"/>
      <c r="C1731" s="161"/>
      <c r="D1731" s="162"/>
      <c r="E1731" s="163"/>
      <c r="F1731" s="164"/>
      <c r="G1731" s="165"/>
      <c r="H1731" s="166"/>
      <c r="I1731" s="167"/>
      <c r="J1731" s="161"/>
      <c r="K1731"/>
      <c r="M1731" s="4"/>
      <c r="W1731" t="str">
        <f t="shared" si="52"/>
        <v/>
      </c>
      <c r="X1731" t="str">
        <f t="shared" si="53"/>
        <v/>
      </c>
    </row>
    <row r="1732" spans="2:24">
      <c r="B1732" s="160"/>
      <c r="C1732" s="161"/>
      <c r="D1732" s="162"/>
      <c r="E1732" s="163"/>
      <c r="F1732" s="164"/>
      <c r="G1732" s="165"/>
      <c r="H1732" s="166"/>
      <c r="I1732" s="167"/>
      <c r="J1732" s="161"/>
      <c r="K1732"/>
      <c r="M1732" s="4"/>
      <c r="W1732" t="str">
        <f t="shared" si="52"/>
        <v/>
      </c>
      <c r="X1732" t="str">
        <f t="shared" si="53"/>
        <v/>
      </c>
    </row>
    <row r="1733" spans="2:24">
      <c r="B1733" s="160"/>
      <c r="C1733" s="161"/>
      <c r="D1733" s="162"/>
      <c r="E1733" s="163"/>
      <c r="F1733" s="164"/>
      <c r="G1733" s="165"/>
      <c r="H1733" s="166"/>
      <c r="I1733" s="167"/>
      <c r="J1733" s="161"/>
      <c r="K1733"/>
      <c r="M1733" s="4"/>
      <c r="W1733" t="str">
        <f t="shared" si="52"/>
        <v/>
      </c>
      <c r="X1733" t="str">
        <f t="shared" si="53"/>
        <v/>
      </c>
    </row>
    <row r="1734" spans="2:24">
      <c r="B1734" s="160"/>
      <c r="C1734" s="161"/>
      <c r="D1734" s="162"/>
      <c r="E1734" s="163"/>
      <c r="F1734" s="164"/>
      <c r="G1734" s="165"/>
      <c r="H1734" s="166"/>
      <c r="I1734" s="167"/>
      <c r="J1734" s="161"/>
      <c r="K1734"/>
      <c r="M1734" s="4"/>
      <c r="W1734" t="str">
        <f t="shared" si="52"/>
        <v/>
      </c>
      <c r="X1734" t="str">
        <f t="shared" si="53"/>
        <v/>
      </c>
    </row>
    <row r="1735" spans="2:24">
      <c r="B1735" s="160"/>
      <c r="C1735" s="161"/>
      <c r="D1735" s="162"/>
      <c r="E1735" s="163"/>
      <c r="F1735" s="164"/>
      <c r="G1735" s="165"/>
      <c r="H1735" s="166"/>
      <c r="I1735" s="167"/>
      <c r="J1735" s="161"/>
      <c r="K1735"/>
      <c r="M1735" s="4"/>
      <c r="W1735" t="str">
        <f t="shared" si="52"/>
        <v/>
      </c>
      <c r="X1735" t="str">
        <f t="shared" si="53"/>
        <v/>
      </c>
    </row>
    <row r="1736" spans="2:24">
      <c r="B1736" s="160"/>
      <c r="C1736" s="161"/>
      <c r="D1736" s="162"/>
      <c r="E1736" s="163"/>
      <c r="F1736" s="164"/>
      <c r="G1736" s="165"/>
      <c r="H1736" s="166"/>
      <c r="I1736" s="167"/>
      <c r="J1736" s="161"/>
      <c r="K1736"/>
      <c r="M1736" s="4"/>
      <c r="W1736" t="str">
        <f t="shared" ref="W1736:W1799" si="54">IF(E1736=0,"",IF(E1736&gt;F1736,E1736-F1736,""))</f>
        <v/>
      </c>
      <c r="X1736" t="str">
        <f t="shared" ref="X1736:X1799" si="55">IF(G1736=0,"",IF(G1736&gt;H1736,G1736-H1736,""))</f>
        <v/>
      </c>
    </row>
    <row r="1737" spans="2:24">
      <c r="B1737" s="160"/>
      <c r="C1737" s="161"/>
      <c r="D1737" s="162"/>
      <c r="E1737" s="163"/>
      <c r="F1737" s="164"/>
      <c r="G1737" s="165"/>
      <c r="H1737" s="166"/>
      <c r="I1737" s="167"/>
      <c r="J1737" s="161"/>
      <c r="K1737"/>
      <c r="M1737" s="4"/>
      <c r="W1737" t="str">
        <f t="shared" si="54"/>
        <v/>
      </c>
      <c r="X1737" t="str">
        <f t="shared" si="55"/>
        <v/>
      </c>
    </row>
    <row r="1738" spans="2:24">
      <c r="B1738" s="160"/>
      <c r="C1738" s="161"/>
      <c r="D1738" s="162"/>
      <c r="E1738" s="163"/>
      <c r="F1738" s="164"/>
      <c r="G1738" s="165"/>
      <c r="H1738" s="166"/>
      <c r="I1738" s="167"/>
      <c r="J1738" s="161"/>
      <c r="K1738"/>
      <c r="M1738" s="4"/>
      <c r="W1738" t="str">
        <f t="shared" si="54"/>
        <v/>
      </c>
      <c r="X1738" t="str">
        <f t="shared" si="55"/>
        <v/>
      </c>
    </row>
    <row r="1739" spans="2:24">
      <c r="B1739" s="160"/>
      <c r="C1739" s="161"/>
      <c r="D1739" s="162"/>
      <c r="E1739" s="163"/>
      <c r="F1739" s="164"/>
      <c r="G1739" s="165"/>
      <c r="H1739" s="166"/>
      <c r="I1739" s="167"/>
      <c r="J1739" s="161"/>
      <c r="K1739"/>
      <c r="M1739" s="4"/>
      <c r="W1739" t="str">
        <f t="shared" si="54"/>
        <v/>
      </c>
      <c r="X1739" t="str">
        <f t="shared" si="55"/>
        <v/>
      </c>
    </row>
    <row r="1740" spans="2:24">
      <c r="B1740" s="160"/>
      <c r="C1740" s="161"/>
      <c r="D1740" s="162"/>
      <c r="E1740" s="163"/>
      <c r="F1740" s="164"/>
      <c r="G1740" s="165"/>
      <c r="H1740" s="166"/>
      <c r="I1740" s="167"/>
      <c r="J1740" s="161"/>
      <c r="K1740"/>
      <c r="M1740" s="4"/>
      <c r="W1740" t="str">
        <f t="shared" si="54"/>
        <v/>
      </c>
      <c r="X1740" t="str">
        <f t="shared" si="55"/>
        <v/>
      </c>
    </row>
    <row r="1741" spans="2:24">
      <c r="B1741" s="160"/>
      <c r="C1741" s="161"/>
      <c r="D1741" s="162"/>
      <c r="E1741" s="163"/>
      <c r="F1741" s="164"/>
      <c r="G1741" s="165"/>
      <c r="H1741" s="166"/>
      <c r="I1741" s="167"/>
      <c r="J1741" s="161"/>
      <c r="K1741"/>
      <c r="M1741" s="4"/>
      <c r="W1741" t="str">
        <f t="shared" si="54"/>
        <v/>
      </c>
      <c r="X1741" t="str">
        <f t="shared" si="55"/>
        <v/>
      </c>
    </row>
    <row r="1742" spans="2:24">
      <c r="B1742" s="160"/>
      <c r="C1742" s="161"/>
      <c r="D1742" s="162"/>
      <c r="E1742" s="163"/>
      <c r="F1742" s="164"/>
      <c r="G1742" s="165"/>
      <c r="H1742" s="166"/>
      <c r="I1742" s="167"/>
      <c r="J1742" s="161"/>
      <c r="K1742"/>
      <c r="M1742" s="4"/>
      <c r="W1742" t="str">
        <f t="shared" si="54"/>
        <v/>
      </c>
      <c r="X1742" t="str">
        <f t="shared" si="55"/>
        <v/>
      </c>
    </row>
    <row r="1743" spans="2:24">
      <c r="B1743" s="160"/>
      <c r="C1743" s="161"/>
      <c r="D1743" s="162"/>
      <c r="E1743" s="163"/>
      <c r="F1743" s="164"/>
      <c r="G1743" s="165"/>
      <c r="H1743" s="166"/>
      <c r="I1743" s="167"/>
      <c r="J1743" s="161"/>
      <c r="K1743"/>
      <c r="M1743" s="4"/>
      <c r="W1743" t="str">
        <f t="shared" si="54"/>
        <v/>
      </c>
      <c r="X1743" t="str">
        <f t="shared" si="55"/>
        <v/>
      </c>
    </row>
    <row r="1744" spans="2:24">
      <c r="B1744" s="160"/>
      <c r="C1744" s="161"/>
      <c r="D1744" s="162"/>
      <c r="E1744" s="163"/>
      <c r="F1744" s="164"/>
      <c r="G1744" s="165"/>
      <c r="H1744" s="166"/>
      <c r="I1744" s="167"/>
      <c r="J1744" s="161"/>
      <c r="K1744"/>
      <c r="M1744" s="4"/>
      <c r="W1744" t="str">
        <f t="shared" si="54"/>
        <v/>
      </c>
      <c r="X1744" t="str">
        <f t="shared" si="55"/>
        <v/>
      </c>
    </row>
    <row r="1745" spans="2:24">
      <c r="B1745" s="160"/>
      <c r="C1745" s="161"/>
      <c r="D1745" s="162"/>
      <c r="E1745" s="163"/>
      <c r="F1745" s="164"/>
      <c r="G1745" s="165"/>
      <c r="H1745" s="166"/>
      <c r="I1745" s="167"/>
      <c r="J1745" s="161"/>
      <c r="K1745"/>
      <c r="M1745" s="4"/>
      <c r="W1745" t="str">
        <f t="shared" si="54"/>
        <v/>
      </c>
      <c r="X1745" t="str">
        <f t="shared" si="55"/>
        <v/>
      </c>
    </row>
    <row r="1746" spans="2:24">
      <c r="B1746" s="160"/>
      <c r="C1746" s="161"/>
      <c r="D1746" s="162"/>
      <c r="E1746" s="163"/>
      <c r="F1746" s="164"/>
      <c r="G1746" s="165"/>
      <c r="H1746" s="166"/>
      <c r="I1746" s="167"/>
      <c r="J1746" s="161"/>
      <c r="K1746"/>
      <c r="M1746" s="4"/>
      <c r="W1746" t="str">
        <f t="shared" si="54"/>
        <v/>
      </c>
      <c r="X1746" t="str">
        <f t="shared" si="55"/>
        <v/>
      </c>
    </row>
    <row r="1747" spans="2:24">
      <c r="B1747" s="160"/>
      <c r="C1747" s="161"/>
      <c r="D1747" s="162"/>
      <c r="E1747" s="163"/>
      <c r="F1747" s="164"/>
      <c r="G1747" s="165"/>
      <c r="H1747" s="166"/>
      <c r="I1747" s="167"/>
      <c r="J1747" s="161"/>
      <c r="K1747"/>
      <c r="M1747" s="4"/>
      <c r="W1747" t="str">
        <f t="shared" si="54"/>
        <v/>
      </c>
      <c r="X1747" t="str">
        <f t="shared" si="55"/>
        <v/>
      </c>
    </row>
    <row r="1748" spans="2:24">
      <c r="B1748" s="160"/>
      <c r="C1748" s="161"/>
      <c r="D1748" s="162"/>
      <c r="E1748" s="163"/>
      <c r="F1748" s="164"/>
      <c r="G1748" s="165"/>
      <c r="H1748" s="166"/>
      <c r="I1748" s="167"/>
      <c r="J1748" s="161"/>
      <c r="K1748"/>
      <c r="M1748" s="4"/>
      <c r="W1748" t="str">
        <f t="shared" si="54"/>
        <v/>
      </c>
      <c r="X1748" t="str">
        <f t="shared" si="55"/>
        <v/>
      </c>
    </row>
    <row r="1749" spans="2:24">
      <c r="B1749" s="160"/>
      <c r="C1749" s="161"/>
      <c r="D1749" s="162"/>
      <c r="E1749" s="163"/>
      <c r="F1749" s="164"/>
      <c r="G1749" s="165"/>
      <c r="H1749" s="166"/>
      <c r="I1749" s="167"/>
      <c r="J1749" s="161"/>
      <c r="K1749"/>
      <c r="M1749" s="4"/>
      <c r="W1749" t="str">
        <f t="shared" si="54"/>
        <v/>
      </c>
      <c r="X1749" t="str">
        <f t="shared" si="55"/>
        <v/>
      </c>
    </row>
    <row r="1750" spans="2:24">
      <c r="B1750" s="160"/>
      <c r="C1750" s="161"/>
      <c r="D1750" s="162"/>
      <c r="E1750" s="163"/>
      <c r="F1750" s="164"/>
      <c r="G1750" s="165"/>
      <c r="H1750" s="166"/>
      <c r="I1750" s="167"/>
      <c r="J1750" s="161"/>
      <c r="K1750"/>
      <c r="M1750" s="4"/>
      <c r="W1750" t="str">
        <f t="shared" si="54"/>
        <v/>
      </c>
      <c r="X1750" t="str">
        <f t="shared" si="55"/>
        <v/>
      </c>
    </row>
    <row r="1751" spans="2:24">
      <c r="B1751" s="160"/>
      <c r="C1751" s="161"/>
      <c r="D1751" s="162"/>
      <c r="E1751" s="163"/>
      <c r="F1751" s="164"/>
      <c r="G1751" s="165"/>
      <c r="H1751" s="166"/>
      <c r="I1751" s="167"/>
      <c r="J1751" s="161"/>
      <c r="K1751"/>
      <c r="M1751" s="4"/>
      <c r="W1751" t="str">
        <f t="shared" si="54"/>
        <v/>
      </c>
      <c r="X1751" t="str">
        <f t="shared" si="55"/>
        <v/>
      </c>
    </row>
    <row r="1752" spans="2:24">
      <c r="B1752" s="160"/>
      <c r="C1752" s="161"/>
      <c r="D1752" s="162"/>
      <c r="E1752" s="163"/>
      <c r="F1752" s="164"/>
      <c r="G1752" s="165"/>
      <c r="H1752" s="166"/>
      <c r="I1752" s="167"/>
      <c r="J1752" s="161"/>
      <c r="K1752"/>
      <c r="M1752" s="4"/>
      <c r="W1752" t="str">
        <f t="shared" si="54"/>
        <v/>
      </c>
      <c r="X1752" t="str">
        <f t="shared" si="55"/>
        <v/>
      </c>
    </row>
    <row r="1753" spans="2:24">
      <c r="B1753" s="160"/>
      <c r="C1753" s="161"/>
      <c r="D1753" s="162"/>
      <c r="E1753" s="163"/>
      <c r="F1753" s="164"/>
      <c r="G1753" s="165"/>
      <c r="H1753" s="166"/>
      <c r="I1753" s="167"/>
      <c r="J1753" s="161"/>
      <c r="K1753"/>
      <c r="M1753" s="4"/>
      <c r="W1753" t="str">
        <f t="shared" si="54"/>
        <v/>
      </c>
      <c r="X1753" t="str">
        <f t="shared" si="55"/>
        <v/>
      </c>
    </row>
    <row r="1754" spans="2:24">
      <c r="B1754" s="160"/>
      <c r="C1754" s="161"/>
      <c r="D1754" s="162"/>
      <c r="E1754" s="163"/>
      <c r="F1754" s="164"/>
      <c r="G1754" s="165"/>
      <c r="H1754" s="166"/>
      <c r="I1754" s="167"/>
      <c r="J1754" s="161"/>
      <c r="K1754"/>
      <c r="M1754" s="4"/>
      <c r="W1754" t="str">
        <f t="shared" si="54"/>
        <v/>
      </c>
      <c r="X1754" t="str">
        <f t="shared" si="55"/>
        <v/>
      </c>
    </row>
    <row r="1755" spans="2:24">
      <c r="B1755" s="160"/>
      <c r="C1755" s="161"/>
      <c r="D1755" s="162"/>
      <c r="E1755" s="163"/>
      <c r="F1755" s="164"/>
      <c r="G1755" s="165"/>
      <c r="H1755" s="166"/>
      <c r="I1755" s="167"/>
      <c r="J1755" s="161"/>
      <c r="K1755"/>
      <c r="M1755" s="4"/>
      <c r="W1755" t="str">
        <f t="shared" si="54"/>
        <v/>
      </c>
      <c r="X1755" t="str">
        <f t="shared" si="55"/>
        <v/>
      </c>
    </row>
    <row r="1756" spans="2:24">
      <c r="B1756" s="160"/>
      <c r="C1756" s="161"/>
      <c r="D1756" s="162"/>
      <c r="E1756" s="163"/>
      <c r="F1756" s="164"/>
      <c r="G1756" s="165"/>
      <c r="H1756" s="166"/>
      <c r="I1756" s="167"/>
      <c r="J1756" s="161"/>
      <c r="K1756"/>
      <c r="M1756" s="4"/>
      <c r="W1756" t="str">
        <f t="shared" si="54"/>
        <v/>
      </c>
      <c r="X1756" t="str">
        <f t="shared" si="55"/>
        <v/>
      </c>
    </row>
    <row r="1757" spans="2:24">
      <c r="B1757" s="160"/>
      <c r="C1757" s="161"/>
      <c r="D1757" s="162"/>
      <c r="E1757" s="163"/>
      <c r="F1757" s="164"/>
      <c r="G1757" s="165"/>
      <c r="H1757" s="166"/>
      <c r="I1757" s="167"/>
      <c r="J1757" s="161"/>
      <c r="K1757"/>
      <c r="M1757" s="4"/>
      <c r="W1757" t="str">
        <f t="shared" si="54"/>
        <v/>
      </c>
      <c r="X1757" t="str">
        <f t="shared" si="55"/>
        <v/>
      </c>
    </row>
    <row r="1758" spans="2:24">
      <c r="B1758" s="160"/>
      <c r="C1758" s="161"/>
      <c r="D1758" s="162"/>
      <c r="E1758" s="163"/>
      <c r="F1758" s="164"/>
      <c r="G1758" s="165"/>
      <c r="H1758" s="166"/>
      <c r="I1758" s="167"/>
      <c r="J1758" s="161"/>
      <c r="K1758"/>
      <c r="M1758" s="4"/>
      <c r="W1758" t="str">
        <f t="shared" si="54"/>
        <v/>
      </c>
      <c r="X1758" t="str">
        <f t="shared" si="55"/>
        <v/>
      </c>
    </row>
    <row r="1759" spans="2:24">
      <c r="B1759" s="160"/>
      <c r="C1759" s="161"/>
      <c r="D1759" s="162"/>
      <c r="E1759" s="163"/>
      <c r="F1759" s="164"/>
      <c r="G1759" s="165"/>
      <c r="H1759" s="166"/>
      <c r="I1759" s="167"/>
      <c r="J1759" s="161"/>
      <c r="K1759"/>
      <c r="M1759" s="4"/>
      <c r="W1759" t="str">
        <f t="shared" si="54"/>
        <v/>
      </c>
      <c r="X1759" t="str">
        <f t="shared" si="55"/>
        <v/>
      </c>
    </row>
    <row r="1760" spans="2:24">
      <c r="B1760" s="160"/>
      <c r="C1760" s="161"/>
      <c r="D1760" s="162"/>
      <c r="E1760" s="163"/>
      <c r="F1760" s="164"/>
      <c r="G1760" s="165"/>
      <c r="H1760" s="166"/>
      <c r="I1760" s="167"/>
      <c r="J1760" s="161"/>
      <c r="K1760"/>
      <c r="M1760" s="4"/>
      <c r="W1760" t="str">
        <f t="shared" si="54"/>
        <v/>
      </c>
      <c r="X1760" t="str">
        <f t="shared" si="55"/>
        <v/>
      </c>
    </row>
    <row r="1761" spans="2:24">
      <c r="B1761" s="160"/>
      <c r="C1761" s="161"/>
      <c r="D1761" s="162"/>
      <c r="E1761" s="163"/>
      <c r="F1761" s="164"/>
      <c r="G1761" s="165"/>
      <c r="H1761" s="166"/>
      <c r="I1761" s="167"/>
      <c r="J1761" s="161"/>
      <c r="K1761"/>
      <c r="M1761" s="4"/>
      <c r="W1761" t="str">
        <f t="shared" si="54"/>
        <v/>
      </c>
      <c r="X1761" t="str">
        <f t="shared" si="55"/>
        <v/>
      </c>
    </row>
    <row r="1762" spans="2:24">
      <c r="B1762" s="160"/>
      <c r="C1762" s="161"/>
      <c r="D1762" s="162"/>
      <c r="E1762" s="163"/>
      <c r="F1762" s="164"/>
      <c r="G1762" s="165"/>
      <c r="H1762" s="166"/>
      <c r="I1762" s="167"/>
      <c r="J1762" s="161"/>
      <c r="K1762"/>
      <c r="M1762" s="4"/>
      <c r="W1762" t="str">
        <f t="shared" si="54"/>
        <v/>
      </c>
      <c r="X1762" t="str">
        <f t="shared" si="55"/>
        <v/>
      </c>
    </row>
    <row r="1763" spans="2:24">
      <c r="B1763" s="160"/>
      <c r="C1763" s="161"/>
      <c r="D1763" s="162"/>
      <c r="E1763" s="163"/>
      <c r="F1763" s="164"/>
      <c r="G1763" s="165"/>
      <c r="H1763" s="166"/>
      <c r="I1763" s="167"/>
      <c r="J1763" s="161"/>
      <c r="K1763"/>
      <c r="M1763" s="4"/>
      <c r="W1763" t="str">
        <f t="shared" si="54"/>
        <v/>
      </c>
      <c r="X1763" t="str">
        <f t="shared" si="55"/>
        <v/>
      </c>
    </row>
    <row r="1764" spans="2:24">
      <c r="B1764" s="160"/>
      <c r="C1764" s="161"/>
      <c r="D1764" s="162"/>
      <c r="E1764" s="163"/>
      <c r="F1764" s="164"/>
      <c r="G1764" s="165"/>
      <c r="H1764" s="166"/>
      <c r="I1764" s="167"/>
      <c r="J1764" s="161"/>
      <c r="K1764"/>
      <c r="M1764" s="4"/>
      <c r="W1764" t="str">
        <f t="shared" si="54"/>
        <v/>
      </c>
      <c r="X1764" t="str">
        <f t="shared" si="55"/>
        <v/>
      </c>
    </row>
    <row r="1765" spans="2:24">
      <c r="B1765" s="160"/>
      <c r="C1765" s="161"/>
      <c r="D1765" s="162"/>
      <c r="E1765" s="163"/>
      <c r="F1765" s="164"/>
      <c r="G1765" s="165"/>
      <c r="H1765" s="166"/>
      <c r="I1765" s="167"/>
      <c r="J1765" s="161"/>
      <c r="K1765"/>
      <c r="M1765" s="4"/>
      <c r="W1765" t="str">
        <f t="shared" si="54"/>
        <v/>
      </c>
      <c r="X1765" t="str">
        <f t="shared" si="55"/>
        <v/>
      </c>
    </row>
    <row r="1766" spans="2:24">
      <c r="B1766" s="160"/>
      <c r="C1766" s="161"/>
      <c r="D1766" s="162"/>
      <c r="E1766" s="163"/>
      <c r="F1766" s="164"/>
      <c r="G1766" s="165"/>
      <c r="H1766" s="166"/>
      <c r="I1766" s="167"/>
      <c r="J1766" s="161"/>
      <c r="K1766"/>
      <c r="M1766" s="4"/>
      <c r="W1766" t="str">
        <f t="shared" si="54"/>
        <v/>
      </c>
      <c r="X1766" t="str">
        <f t="shared" si="55"/>
        <v/>
      </c>
    </row>
    <row r="1767" spans="2:24">
      <c r="B1767" s="160"/>
      <c r="C1767" s="161"/>
      <c r="D1767" s="162"/>
      <c r="E1767" s="163"/>
      <c r="F1767" s="164"/>
      <c r="G1767" s="165"/>
      <c r="H1767" s="166"/>
      <c r="I1767" s="167"/>
      <c r="J1767" s="161"/>
      <c r="K1767"/>
      <c r="M1767" s="4"/>
      <c r="W1767" t="str">
        <f t="shared" si="54"/>
        <v/>
      </c>
      <c r="X1767" t="str">
        <f t="shared" si="55"/>
        <v/>
      </c>
    </row>
    <row r="1768" spans="2:24">
      <c r="B1768" s="160"/>
      <c r="C1768" s="161"/>
      <c r="D1768" s="162"/>
      <c r="E1768" s="163"/>
      <c r="F1768" s="164"/>
      <c r="G1768" s="165"/>
      <c r="H1768" s="166"/>
      <c r="I1768" s="167"/>
      <c r="J1768" s="161"/>
      <c r="K1768"/>
      <c r="M1768" s="4"/>
      <c r="W1768" t="str">
        <f t="shared" si="54"/>
        <v/>
      </c>
      <c r="X1768" t="str">
        <f t="shared" si="55"/>
        <v/>
      </c>
    </row>
    <row r="1769" spans="2:24">
      <c r="B1769" s="160"/>
      <c r="C1769" s="161"/>
      <c r="D1769" s="162"/>
      <c r="E1769" s="163"/>
      <c r="F1769" s="164"/>
      <c r="G1769" s="165"/>
      <c r="H1769" s="166"/>
      <c r="I1769" s="167"/>
      <c r="J1769" s="161"/>
      <c r="K1769"/>
      <c r="M1769" s="4"/>
      <c r="W1769" t="str">
        <f t="shared" si="54"/>
        <v/>
      </c>
      <c r="X1769" t="str">
        <f t="shared" si="55"/>
        <v/>
      </c>
    </row>
    <row r="1770" spans="2:24">
      <c r="B1770" s="160"/>
      <c r="C1770" s="161"/>
      <c r="D1770" s="162"/>
      <c r="E1770" s="163"/>
      <c r="F1770" s="164"/>
      <c r="G1770" s="165"/>
      <c r="H1770" s="166"/>
      <c r="I1770" s="167"/>
      <c r="J1770" s="161"/>
      <c r="K1770"/>
      <c r="M1770" s="4"/>
      <c r="W1770" t="str">
        <f t="shared" si="54"/>
        <v/>
      </c>
      <c r="X1770" t="str">
        <f t="shared" si="55"/>
        <v/>
      </c>
    </row>
    <row r="1771" spans="2:24">
      <c r="B1771" s="160"/>
      <c r="C1771" s="161"/>
      <c r="D1771" s="162"/>
      <c r="E1771" s="163"/>
      <c r="F1771" s="164"/>
      <c r="G1771" s="165"/>
      <c r="H1771" s="166"/>
      <c r="I1771" s="167"/>
      <c r="J1771" s="161"/>
      <c r="K1771"/>
      <c r="M1771" s="4"/>
      <c r="W1771" t="str">
        <f t="shared" si="54"/>
        <v/>
      </c>
      <c r="X1771" t="str">
        <f t="shared" si="55"/>
        <v/>
      </c>
    </row>
    <row r="1772" spans="2:24">
      <c r="B1772" s="160"/>
      <c r="C1772" s="161"/>
      <c r="D1772" s="162"/>
      <c r="E1772" s="163"/>
      <c r="F1772" s="164"/>
      <c r="G1772" s="165"/>
      <c r="H1772" s="166"/>
      <c r="I1772" s="167"/>
      <c r="J1772" s="161"/>
      <c r="K1772"/>
      <c r="M1772" s="4"/>
      <c r="W1772" t="str">
        <f t="shared" si="54"/>
        <v/>
      </c>
      <c r="X1772" t="str">
        <f t="shared" si="55"/>
        <v/>
      </c>
    </row>
    <row r="1773" spans="2:24">
      <c r="B1773" s="160"/>
      <c r="C1773" s="161"/>
      <c r="D1773" s="162"/>
      <c r="E1773" s="163"/>
      <c r="F1773" s="164"/>
      <c r="G1773" s="165"/>
      <c r="H1773" s="166"/>
      <c r="I1773" s="167"/>
      <c r="J1773" s="161"/>
      <c r="K1773"/>
      <c r="M1773" s="4"/>
      <c r="W1773" t="str">
        <f t="shared" si="54"/>
        <v/>
      </c>
      <c r="X1773" t="str">
        <f t="shared" si="55"/>
        <v/>
      </c>
    </row>
    <row r="1774" spans="2:24">
      <c r="B1774" s="160"/>
      <c r="C1774" s="161"/>
      <c r="D1774" s="162"/>
      <c r="E1774" s="163"/>
      <c r="F1774" s="164"/>
      <c r="G1774" s="165"/>
      <c r="H1774" s="166"/>
      <c r="I1774" s="167"/>
      <c r="J1774" s="161"/>
      <c r="K1774"/>
      <c r="M1774" s="4"/>
      <c r="W1774" t="str">
        <f t="shared" si="54"/>
        <v/>
      </c>
      <c r="X1774" t="str">
        <f t="shared" si="55"/>
        <v/>
      </c>
    </row>
    <row r="1775" spans="2:24">
      <c r="B1775" s="160"/>
      <c r="C1775" s="161"/>
      <c r="D1775" s="162"/>
      <c r="E1775" s="163"/>
      <c r="F1775" s="164"/>
      <c r="G1775" s="165"/>
      <c r="H1775" s="166"/>
      <c r="I1775" s="167"/>
      <c r="J1775" s="161"/>
      <c r="K1775"/>
      <c r="M1775" s="4"/>
      <c r="W1775" t="str">
        <f t="shared" si="54"/>
        <v/>
      </c>
      <c r="X1775" t="str">
        <f t="shared" si="55"/>
        <v/>
      </c>
    </row>
    <row r="1776" spans="2:24">
      <c r="B1776" s="160"/>
      <c r="C1776" s="161"/>
      <c r="D1776" s="162"/>
      <c r="E1776" s="163"/>
      <c r="F1776" s="164"/>
      <c r="G1776" s="165"/>
      <c r="H1776" s="166"/>
      <c r="I1776" s="167"/>
      <c r="J1776" s="161"/>
      <c r="K1776"/>
      <c r="M1776" s="4"/>
      <c r="W1776" t="str">
        <f t="shared" si="54"/>
        <v/>
      </c>
      <c r="X1776" t="str">
        <f t="shared" si="55"/>
        <v/>
      </c>
    </row>
    <row r="1777" spans="2:24">
      <c r="B1777" s="160"/>
      <c r="C1777" s="161"/>
      <c r="D1777" s="162"/>
      <c r="E1777" s="163"/>
      <c r="F1777" s="164"/>
      <c r="G1777" s="165"/>
      <c r="H1777" s="166"/>
      <c r="I1777" s="167"/>
      <c r="J1777" s="161"/>
      <c r="K1777"/>
      <c r="M1777" s="4"/>
      <c r="W1777" t="str">
        <f t="shared" si="54"/>
        <v/>
      </c>
      <c r="X1777" t="str">
        <f t="shared" si="55"/>
        <v/>
      </c>
    </row>
    <row r="1778" spans="2:24">
      <c r="B1778" s="160"/>
      <c r="C1778" s="161"/>
      <c r="D1778" s="162"/>
      <c r="E1778" s="163"/>
      <c r="F1778" s="164"/>
      <c r="G1778" s="165"/>
      <c r="H1778" s="166"/>
      <c r="I1778" s="167"/>
      <c r="J1778" s="161"/>
      <c r="K1778"/>
      <c r="M1778" s="4"/>
      <c r="W1778" t="str">
        <f t="shared" si="54"/>
        <v/>
      </c>
      <c r="X1778" t="str">
        <f t="shared" si="55"/>
        <v/>
      </c>
    </row>
    <row r="1779" spans="2:24">
      <c r="B1779" s="160"/>
      <c r="C1779" s="161"/>
      <c r="D1779" s="162"/>
      <c r="E1779" s="163"/>
      <c r="F1779" s="164"/>
      <c r="G1779" s="165"/>
      <c r="H1779" s="166"/>
      <c r="I1779" s="167"/>
      <c r="J1779" s="161"/>
      <c r="K1779"/>
      <c r="M1779" s="4"/>
      <c r="W1779" t="str">
        <f t="shared" si="54"/>
        <v/>
      </c>
      <c r="X1779" t="str">
        <f t="shared" si="55"/>
        <v/>
      </c>
    </row>
    <row r="1780" spans="2:24">
      <c r="B1780" s="160"/>
      <c r="C1780" s="161"/>
      <c r="D1780" s="162"/>
      <c r="E1780" s="163"/>
      <c r="F1780" s="164"/>
      <c r="G1780" s="165"/>
      <c r="H1780" s="166"/>
      <c r="I1780" s="167"/>
      <c r="J1780" s="161"/>
      <c r="K1780"/>
      <c r="M1780" s="4"/>
      <c r="W1780" t="str">
        <f t="shared" si="54"/>
        <v/>
      </c>
      <c r="X1780" t="str">
        <f t="shared" si="55"/>
        <v/>
      </c>
    </row>
    <row r="1781" spans="2:24">
      <c r="B1781" s="160"/>
      <c r="C1781" s="161"/>
      <c r="D1781" s="162"/>
      <c r="E1781" s="163"/>
      <c r="F1781" s="164"/>
      <c r="G1781" s="165"/>
      <c r="H1781" s="166"/>
      <c r="I1781" s="167"/>
      <c r="J1781" s="161"/>
      <c r="K1781"/>
      <c r="M1781" s="4"/>
      <c r="W1781" t="str">
        <f t="shared" si="54"/>
        <v/>
      </c>
      <c r="X1781" t="str">
        <f t="shared" si="55"/>
        <v/>
      </c>
    </row>
    <row r="1782" spans="2:24">
      <c r="B1782" s="160"/>
      <c r="C1782" s="161"/>
      <c r="D1782" s="162"/>
      <c r="E1782" s="163"/>
      <c r="F1782" s="164"/>
      <c r="G1782" s="165"/>
      <c r="H1782" s="166"/>
      <c r="I1782" s="167"/>
      <c r="J1782" s="161"/>
      <c r="K1782"/>
      <c r="M1782" s="4"/>
      <c r="W1782" t="str">
        <f t="shared" si="54"/>
        <v/>
      </c>
      <c r="X1782" t="str">
        <f t="shared" si="55"/>
        <v/>
      </c>
    </row>
    <row r="1783" spans="2:24">
      <c r="B1783" s="160"/>
      <c r="C1783" s="161"/>
      <c r="D1783" s="162"/>
      <c r="E1783" s="163"/>
      <c r="F1783" s="164"/>
      <c r="G1783" s="165"/>
      <c r="H1783" s="166"/>
      <c r="I1783" s="167"/>
      <c r="J1783" s="161"/>
      <c r="K1783"/>
      <c r="M1783" s="4"/>
      <c r="W1783" t="str">
        <f t="shared" si="54"/>
        <v/>
      </c>
      <c r="X1783" t="str">
        <f t="shared" si="55"/>
        <v/>
      </c>
    </row>
    <row r="1784" spans="2:24">
      <c r="B1784" s="160"/>
      <c r="C1784" s="161"/>
      <c r="D1784" s="162"/>
      <c r="E1784" s="163"/>
      <c r="F1784" s="164"/>
      <c r="G1784" s="165"/>
      <c r="H1784" s="166"/>
      <c r="I1784" s="167"/>
      <c r="J1784" s="161"/>
      <c r="K1784"/>
      <c r="M1784" s="4"/>
      <c r="W1784" t="str">
        <f t="shared" si="54"/>
        <v/>
      </c>
      <c r="X1784" t="str">
        <f t="shared" si="55"/>
        <v/>
      </c>
    </row>
    <row r="1785" spans="2:24">
      <c r="B1785" s="160"/>
      <c r="C1785" s="161"/>
      <c r="D1785" s="162"/>
      <c r="E1785" s="163"/>
      <c r="F1785" s="164"/>
      <c r="G1785" s="165"/>
      <c r="H1785" s="166"/>
      <c r="I1785" s="167"/>
      <c r="J1785" s="161"/>
      <c r="K1785"/>
      <c r="M1785" s="4"/>
      <c r="W1785" t="str">
        <f t="shared" si="54"/>
        <v/>
      </c>
      <c r="X1785" t="str">
        <f t="shared" si="55"/>
        <v/>
      </c>
    </row>
    <row r="1786" spans="2:24">
      <c r="B1786" s="160"/>
      <c r="C1786" s="161"/>
      <c r="D1786" s="162"/>
      <c r="E1786" s="163"/>
      <c r="F1786" s="164"/>
      <c r="G1786" s="165"/>
      <c r="H1786" s="166"/>
      <c r="I1786" s="167"/>
      <c r="J1786" s="161"/>
      <c r="K1786"/>
      <c r="M1786" s="4"/>
      <c r="W1786" t="str">
        <f t="shared" si="54"/>
        <v/>
      </c>
      <c r="X1786" t="str">
        <f t="shared" si="55"/>
        <v/>
      </c>
    </row>
    <row r="1787" spans="2:24">
      <c r="B1787" s="160"/>
      <c r="C1787" s="161"/>
      <c r="D1787" s="162"/>
      <c r="E1787" s="163"/>
      <c r="F1787" s="164"/>
      <c r="G1787" s="165"/>
      <c r="H1787" s="166"/>
      <c r="I1787" s="167"/>
      <c r="J1787" s="161"/>
      <c r="K1787"/>
      <c r="M1787" s="4"/>
      <c r="W1787" t="str">
        <f t="shared" si="54"/>
        <v/>
      </c>
      <c r="X1787" t="str">
        <f t="shared" si="55"/>
        <v/>
      </c>
    </row>
    <row r="1788" spans="2:24">
      <c r="B1788" s="160"/>
      <c r="C1788" s="161"/>
      <c r="D1788" s="162"/>
      <c r="E1788" s="163"/>
      <c r="F1788" s="164"/>
      <c r="G1788" s="165"/>
      <c r="H1788" s="166"/>
      <c r="I1788" s="167"/>
      <c r="J1788" s="161"/>
      <c r="K1788"/>
      <c r="M1788" s="4"/>
      <c r="W1788" t="str">
        <f t="shared" si="54"/>
        <v/>
      </c>
      <c r="X1788" t="str">
        <f t="shared" si="55"/>
        <v/>
      </c>
    </row>
    <row r="1789" spans="2:24">
      <c r="B1789" s="160"/>
      <c r="C1789" s="161"/>
      <c r="D1789" s="162"/>
      <c r="E1789" s="163"/>
      <c r="F1789" s="164"/>
      <c r="G1789" s="165"/>
      <c r="H1789" s="166"/>
      <c r="I1789" s="167"/>
      <c r="J1789" s="161"/>
      <c r="K1789"/>
      <c r="M1789" s="4"/>
      <c r="W1789" t="str">
        <f t="shared" si="54"/>
        <v/>
      </c>
      <c r="X1789" t="str">
        <f t="shared" si="55"/>
        <v/>
      </c>
    </row>
    <row r="1790" spans="2:24">
      <c r="B1790" s="160"/>
      <c r="C1790" s="161"/>
      <c r="D1790" s="162"/>
      <c r="E1790" s="163"/>
      <c r="F1790" s="164"/>
      <c r="G1790" s="165"/>
      <c r="H1790" s="166"/>
      <c r="I1790" s="167"/>
      <c r="J1790" s="161"/>
      <c r="K1790"/>
      <c r="M1790" s="4"/>
      <c r="W1790" t="str">
        <f t="shared" si="54"/>
        <v/>
      </c>
      <c r="X1790" t="str">
        <f t="shared" si="55"/>
        <v/>
      </c>
    </row>
    <row r="1791" spans="2:24">
      <c r="B1791" s="160"/>
      <c r="C1791" s="161"/>
      <c r="D1791" s="162"/>
      <c r="E1791" s="163"/>
      <c r="F1791" s="164"/>
      <c r="G1791" s="165"/>
      <c r="H1791" s="166"/>
      <c r="I1791" s="167"/>
      <c r="J1791" s="161"/>
      <c r="K1791"/>
      <c r="M1791" s="4"/>
      <c r="W1791" t="str">
        <f t="shared" si="54"/>
        <v/>
      </c>
      <c r="X1791" t="str">
        <f t="shared" si="55"/>
        <v/>
      </c>
    </row>
    <row r="1792" spans="2:24">
      <c r="B1792" s="160"/>
      <c r="C1792" s="161"/>
      <c r="D1792" s="162"/>
      <c r="E1792" s="163"/>
      <c r="F1792" s="164"/>
      <c r="G1792" s="165"/>
      <c r="H1792" s="166"/>
      <c r="I1792" s="167"/>
      <c r="J1792" s="161"/>
      <c r="K1792"/>
      <c r="M1792" s="4"/>
      <c r="W1792" t="str">
        <f t="shared" si="54"/>
        <v/>
      </c>
      <c r="X1792" t="str">
        <f t="shared" si="55"/>
        <v/>
      </c>
    </row>
    <row r="1793" spans="2:24">
      <c r="B1793" s="160"/>
      <c r="C1793" s="161"/>
      <c r="D1793" s="162"/>
      <c r="E1793" s="163"/>
      <c r="F1793" s="164"/>
      <c r="G1793" s="165"/>
      <c r="H1793" s="166"/>
      <c r="I1793" s="167"/>
      <c r="J1793" s="161"/>
      <c r="K1793"/>
      <c r="M1793" s="4"/>
      <c r="W1793" t="str">
        <f t="shared" si="54"/>
        <v/>
      </c>
      <c r="X1793" t="str">
        <f t="shared" si="55"/>
        <v/>
      </c>
    </row>
    <row r="1794" spans="2:24">
      <c r="B1794" s="160"/>
      <c r="C1794" s="161"/>
      <c r="D1794" s="162"/>
      <c r="E1794" s="163"/>
      <c r="F1794" s="164"/>
      <c r="G1794" s="165"/>
      <c r="H1794" s="166"/>
      <c r="I1794" s="167"/>
      <c r="J1794" s="161"/>
      <c r="K1794"/>
      <c r="M1794" s="4"/>
      <c r="W1794" t="str">
        <f t="shared" si="54"/>
        <v/>
      </c>
      <c r="X1794" t="str">
        <f t="shared" si="55"/>
        <v/>
      </c>
    </row>
    <row r="1795" spans="2:24">
      <c r="B1795" s="160"/>
      <c r="C1795" s="161"/>
      <c r="D1795" s="162"/>
      <c r="E1795" s="163"/>
      <c r="F1795" s="164"/>
      <c r="G1795" s="165"/>
      <c r="H1795" s="166"/>
      <c r="I1795" s="167"/>
      <c r="J1795" s="161"/>
      <c r="K1795"/>
      <c r="M1795" s="4"/>
      <c r="W1795" t="str">
        <f t="shared" si="54"/>
        <v/>
      </c>
      <c r="X1795" t="str">
        <f t="shared" si="55"/>
        <v/>
      </c>
    </row>
    <row r="1796" spans="2:24">
      <c r="B1796" s="160"/>
      <c r="C1796" s="161"/>
      <c r="D1796" s="162"/>
      <c r="E1796" s="163"/>
      <c r="F1796" s="164"/>
      <c r="G1796" s="165"/>
      <c r="H1796" s="166"/>
      <c r="I1796" s="167"/>
      <c r="J1796" s="161"/>
      <c r="K1796"/>
      <c r="M1796" s="4"/>
      <c r="W1796" t="str">
        <f t="shared" si="54"/>
        <v/>
      </c>
      <c r="X1796" t="str">
        <f t="shared" si="55"/>
        <v/>
      </c>
    </row>
    <row r="1797" spans="2:24">
      <c r="B1797" s="160"/>
      <c r="C1797" s="161"/>
      <c r="D1797" s="162"/>
      <c r="E1797" s="163"/>
      <c r="F1797" s="164"/>
      <c r="G1797" s="165"/>
      <c r="H1797" s="166"/>
      <c r="I1797" s="167"/>
      <c r="J1797" s="161"/>
      <c r="K1797"/>
      <c r="M1797" s="4"/>
      <c r="W1797" t="str">
        <f t="shared" si="54"/>
        <v/>
      </c>
      <c r="X1797" t="str">
        <f t="shared" si="55"/>
        <v/>
      </c>
    </row>
    <row r="1798" spans="2:24">
      <c r="B1798" s="160"/>
      <c r="C1798" s="161"/>
      <c r="D1798" s="162"/>
      <c r="E1798" s="163"/>
      <c r="F1798" s="164"/>
      <c r="G1798" s="165"/>
      <c r="H1798" s="166"/>
      <c r="I1798" s="167"/>
      <c r="J1798" s="161"/>
      <c r="K1798"/>
      <c r="M1798" s="4"/>
      <c r="W1798" t="str">
        <f t="shared" si="54"/>
        <v/>
      </c>
      <c r="X1798" t="str">
        <f t="shared" si="55"/>
        <v/>
      </c>
    </row>
    <row r="1799" spans="2:24">
      <c r="B1799" s="160"/>
      <c r="C1799" s="161"/>
      <c r="D1799" s="162"/>
      <c r="E1799" s="163"/>
      <c r="F1799" s="164"/>
      <c r="G1799" s="165"/>
      <c r="H1799" s="166"/>
      <c r="I1799" s="167"/>
      <c r="J1799" s="161"/>
      <c r="K1799"/>
      <c r="M1799" s="4"/>
      <c r="W1799" t="str">
        <f t="shared" si="54"/>
        <v/>
      </c>
      <c r="X1799" t="str">
        <f t="shared" si="55"/>
        <v/>
      </c>
    </row>
    <row r="1800" spans="2:24">
      <c r="B1800" s="160"/>
      <c r="C1800" s="161"/>
      <c r="D1800" s="162"/>
      <c r="E1800" s="163"/>
      <c r="F1800" s="164"/>
      <c r="G1800" s="165"/>
      <c r="H1800" s="166"/>
      <c r="I1800" s="167"/>
      <c r="J1800" s="161"/>
      <c r="K1800"/>
      <c r="M1800" s="4"/>
      <c r="W1800" t="str">
        <f t="shared" ref="W1800:W1863" si="56">IF(E1800=0,"",IF(E1800&gt;F1800,E1800-F1800,""))</f>
        <v/>
      </c>
      <c r="X1800" t="str">
        <f t="shared" ref="X1800:X1863" si="57">IF(G1800=0,"",IF(G1800&gt;H1800,G1800-H1800,""))</f>
        <v/>
      </c>
    </row>
    <row r="1801" spans="2:24">
      <c r="B1801" s="160"/>
      <c r="C1801" s="161"/>
      <c r="D1801" s="162"/>
      <c r="E1801" s="163"/>
      <c r="F1801" s="164"/>
      <c r="G1801" s="165"/>
      <c r="H1801" s="166"/>
      <c r="I1801" s="167"/>
      <c r="J1801" s="161"/>
      <c r="K1801"/>
      <c r="M1801" s="4"/>
      <c r="W1801" t="str">
        <f t="shared" si="56"/>
        <v/>
      </c>
      <c r="X1801" t="str">
        <f t="shared" si="57"/>
        <v/>
      </c>
    </row>
    <row r="1802" spans="2:24">
      <c r="B1802" s="160"/>
      <c r="C1802" s="161"/>
      <c r="D1802" s="162"/>
      <c r="E1802" s="163"/>
      <c r="F1802" s="164"/>
      <c r="G1802" s="165"/>
      <c r="H1802" s="166"/>
      <c r="I1802" s="167"/>
      <c r="J1802" s="161"/>
      <c r="K1802"/>
      <c r="M1802" s="4"/>
      <c r="W1802" t="str">
        <f t="shared" si="56"/>
        <v/>
      </c>
      <c r="X1802" t="str">
        <f t="shared" si="57"/>
        <v/>
      </c>
    </row>
    <row r="1803" spans="2:24">
      <c r="B1803" s="160"/>
      <c r="C1803" s="161"/>
      <c r="D1803" s="162"/>
      <c r="E1803" s="163"/>
      <c r="F1803" s="164"/>
      <c r="G1803" s="165"/>
      <c r="H1803" s="166"/>
      <c r="I1803" s="167"/>
      <c r="J1803" s="161"/>
      <c r="K1803"/>
      <c r="M1803" s="4"/>
      <c r="W1803" t="str">
        <f t="shared" si="56"/>
        <v/>
      </c>
      <c r="X1803" t="str">
        <f t="shared" si="57"/>
        <v/>
      </c>
    </row>
    <row r="1804" spans="2:24">
      <c r="B1804" s="160"/>
      <c r="C1804" s="161"/>
      <c r="D1804" s="162"/>
      <c r="E1804" s="163"/>
      <c r="F1804" s="164"/>
      <c r="G1804" s="165"/>
      <c r="H1804" s="166"/>
      <c r="I1804" s="167"/>
      <c r="J1804" s="161"/>
      <c r="K1804"/>
      <c r="M1804" s="4"/>
      <c r="W1804" t="str">
        <f t="shared" si="56"/>
        <v/>
      </c>
      <c r="X1804" t="str">
        <f t="shared" si="57"/>
        <v/>
      </c>
    </row>
    <row r="1805" spans="2:24">
      <c r="B1805" s="160"/>
      <c r="C1805" s="161"/>
      <c r="D1805" s="162"/>
      <c r="E1805" s="163"/>
      <c r="F1805" s="164"/>
      <c r="G1805" s="165"/>
      <c r="H1805" s="166"/>
      <c r="I1805" s="167"/>
      <c r="J1805" s="161"/>
      <c r="K1805"/>
      <c r="M1805" s="4"/>
      <c r="W1805" t="str">
        <f t="shared" si="56"/>
        <v/>
      </c>
      <c r="X1805" t="str">
        <f t="shared" si="57"/>
        <v/>
      </c>
    </row>
    <row r="1806" spans="2:24">
      <c r="B1806" s="160"/>
      <c r="C1806" s="161"/>
      <c r="D1806" s="162"/>
      <c r="E1806" s="163"/>
      <c r="F1806" s="164"/>
      <c r="G1806" s="165"/>
      <c r="H1806" s="166"/>
      <c r="I1806" s="167"/>
      <c r="J1806" s="161"/>
      <c r="K1806"/>
      <c r="M1806" s="4"/>
      <c r="W1806" t="str">
        <f t="shared" si="56"/>
        <v/>
      </c>
      <c r="X1806" t="str">
        <f t="shared" si="57"/>
        <v/>
      </c>
    </row>
    <row r="1807" spans="2:24">
      <c r="B1807" s="160"/>
      <c r="C1807" s="161"/>
      <c r="D1807" s="162"/>
      <c r="E1807" s="163"/>
      <c r="F1807" s="164"/>
      <c r="G1807" s="165"/>
      <c r="H1807" s="166"/>
      <c r="I1807" s="167"/>
      <c r="J1807" s="161"/>
      <c r="K1807"/>
      <c r="M1807" s="4"/>
      <c r="W1807" t="str">
        <f t="shared" si="56"/>
        <v/>
      </c>
      <c r="X1807" t="str">
        <f t="shared" si="57"/>
        <v/>
      </c>
    </row>
    <row r="1808" spans="2:24">
      <c r="B1808" s="160"/>
      <c r="C1808" s="161"/>
      <c r="D1808" s="162"/>
      <c r="E1808" s="163"/>
      <c r="F1808" s="164"/>
      <c r="G1808" s="165"/>
      <c r="H1808" s="166"/>
      <c r="I1808" s="167"/>
      <c r="J1808" s="161"/>
      <c r="K1808"/>
      <c r="M1808" s="4"/>
      <c r="W1808" t="str">
        <f t="shared" si="56"/>
        <v/>
      </c>
      <c r="X1808" t="str">
        <f t="shared" si="57"/>
        <v/>
      </c>
    </row>
    <row r="1809" spans="2:24">
      <c r="B1809" s="160"/>
      <c r="C1809" s="161"/>
      <c r="D1809" s="162"/>
      <c r="E1809" s="163"/>
      <c r="F1809" s="164"/>
      <c r="G1809" s="165"/>
      <c r="H1809" s="166"/>
      <c r="I1809" s="167"/>
      <c r="J1809" s="161"/>
      <c r="K1809"/>
      <c r="M1809" s="4"/>
      <c r="W1809" t="str">
        <f t="shared" si="56"/>
        <v/>
      </c>
      <c r="X1809" t="str">
        <f t="shared" si="57"/>
        <v/>
      </c>
    </row>
    <row r="1810" spans="2:24">
      <c r="B1810" s="160"/>
      <c r="C1810" s="161"/>
      <c r="D1810" s="162"/>
      <c r="E1810" s="163"/>
      <c r="F1810" s="164"/>
      <c r="G1810" s="165"/>
      <c r="H1810" s="166"/>
      <c r="I1810" s="167"/>
      <c r="J1810" s="161"/>
      <c r="K1810"/>
      <c r="M1810" s="4"/>
      <c r="W1810" t="str">
        <f t="shared" si="56"/>
        <v/>
      </c>
      <c r="X1810" t="str">
        <f t="shared" si="57"/>
        <v/>
      </c>
    </row>
    <row r="1811" spans="2:24">
      <c r="B1811" s="160"/>
      <c r="C1811" s="161"/>
      <c r="D1811" s="162"/>
      <c r="E1811" s="163"/>
      <c r="F1811" s="164"/>
      <c r="G1811" s="165"/>
      <c r="H1811" s="166"/>
      <c r="I1811" s="167"/>
      <c r="J1811" s="161"/>
      <c r="K1811"/>
      <c r="M1811" s="4"/>
      <c r="W1811" t="str">
        <f t="shared" si="56"/>
        <v/>
      </c>
      <c r="X1811" t="str">
        <f t="shared" si="57"/>
        <v/>
      </c>
    </row>
    <row r="1812" spans="2:24">
      <c r="B1812" s="160"/>
      <c r="C1812" s="161"/>
      <c r="D1812" s="162"/>
      <c r="E1812" s="163"/>
      <c r="F1812" s="164"/>
      <c r="G1812" s="165"/>
      <c r="H1812" s="166"/>
      <c r="I1812" s="167"/>
      <c r="J1812" s="161"/>
      <c r="K1812"/>
      <c r="M1812" s="4"/>
      <c r="W1812" t="str">
        <f t="shared" si="56"/>
        <v/>
      </c>
      <c r="X1812" t="str">
        <f t="shared" si="57"/>
        <v/>
      </c>
    </row>
    <row r="1813" spans="2:24">
      <c r="B1813" s="160"/>
      <c r="C1813" s="161"/>
      <c r="D1813" s="162"/>
      <c r="E1813" s="163"/>
      <c r="F1813" s="164"/>
      <c r="G1813" s="165"/>
      <c r="H1813" s="166"/>
      <c r="I1813" s="167"/>
      <c r="J1813" s="161"/>
      <c r="K1813"/>
      <c r="M1813" s="4"/>
      <c r="W1813" t="str">
        <f t="shared" si="56"/>
        <v/>
      </c>
      <c r="X1813" t="str">
        <f t="shared" si="57"/>
        <v/>
      </c>
    </row>
    <row r="1814" spans="2:24">
      <c r="B1814" s="160"/>
      <c r="C1814" s="161"/>
      <c r="D1814" s="162"/>
      <c r="E1814" s="163"/>
      <c r="F1814" s="164"/>
      <c r="G1814" s="165"/>
      <c r="H1814" s="166"/>
      <c r="I1814" s="167"/>
      <c r="J1814" s="161"/>
      <c r="K1814"/>
      <c r="M1814" s="4"/>
      <c r="W1814" t="str">
        <f t="shared" si="56"/>
        <v/>
      </c>
      <c r="X1814" t="str">
        <f t="shared" si="57"/>
        <v/>
      </c>
    </row>
    <row r="1815" spans="2:24">
      <c r="B1815" s="160"/>
      <c r="C1815" s="161"/>
      <c r="D1815" s="162"/>
      <c r="E1815" s="163"/>
      <c r="F1815" s="164"/>
      <c r="G1815" s="165"/>
      <c r="H1815" s="166"/>
      <c r="I1815" s="167"/>
      <c r="J1815" s="161"/>
      <c r="K1815"/>
      <c r="M1815" s="4"/>
      <c r="W1815" t="str">
        <f t="shared" si="56"/>
        <v/>
      </c>
      <c r="X1815" t="str">
        <f t="shared" si="57"/>
        <v/>
      </c>
    </row>
    <row r="1816" spans="2:24">
      <c r="B1816" s="160"/>
      <c r="C1816" s="161"/>
      <c r="D1816" s="162"/>
      <c r="E1816" s="163"/>
      <c r="F1816" s="164"/>
      <c r="G1816" s="165"/>
      <c r="H1816" s="166"/>
      <c r="I1816" s="167"/>
      <c r="J1816" s="161"/>
      <c r="K1816"/>
      <c r="M1816" s="4"/>
      <c r="W1816" t="str">
        <f t="shared" si="56"/>
        <v/>
      </c>
      <c r="X1816" t="str">
        <f t="shared" si="57"/>
        <v/>
      </c>
    </row>
    <row r="1817" spans="2:24">
      <c r="B1817" s="160"/>
      <c r="C1817" s="161"/>
      <c r="D1817" s="162"/>
      <c r="E1817" s="163"/>
      <c r="F1817" s="164"/>
      <c r="G1817" s="165"/>
      <c r="H1817" s="166"/>
      <c r="I1817" s="167"/>
      <c r="J1817" s="161"/>
      <c r="K1817"/>
      <c r="M1817" s="4"/>
      <c r="W1817" t="str">
        <f t="shared" si="56"/>
        <v/>
      </c>
      <c r="X1817" t="str">
        <f t="shared" si="57"/>
        <v/>
      </c>
    </row>
    <row r="1818" spans="2:24">
      <c r="B1818" s="160"/>
      <c r="C1818" s="161"/>
      <c r="D1818" s="162"/>
      <c r="E1818" s="163"/>
      <c r="F1818" s="164"/>
      <c r="G1818" s="165"/>
      <c r="H1818" s="166"/>
      <c r="I1818" s="167"/>
      <c r="J1818" s="161"/>
      <c r="K1818"/>
      <c r="M1818" s="4"/>
      <c r="W1818" t="str">
        <f t="shared" si="56"/>
        <v/>
      </c>
      <c r="X1818" t="str">
        <f t="shared" si="57"/>
        <v/>
      </c>
    </row>
    <row r="1819" spans="2:24">
      <c r="B1819" s="160"/>
      <c r="C1819" s="161"/>
      <c r="D1819" s="162"/>
      <c r="E1819" s="163"/>
      <c r="F1819" s="164"/>
      <c r="G1819" s="165"/>
      <c r="H1819" s="166"/>
      <c r="I1819" s="167"/>
      <c r="J1819" s="161"/>
      <c r="K1819"/>
      <c r="M1819" s="4"/>
      <c r="W1819" t="str">
        <f t="shared" si="56"/>
        <v/>
      </c>
      <c r="X1819" t="str">
        <f t="shared" si="57"/>
        <v/>
      </c>
    </row>
    <row r="1820" spans="2:24">
      <c r="B1820" s="160"/>
      <c r="C1820" s="161"/>
      <c r="D1820" s="162"/>
      <c r="E1820" s="163"/>
      <c r="F1820" s="164"/>
      <c r="G1820" s="165"/>
      <c r="H1820" s="166"/>
      <c r="I1820" s="167"/>
      <c r="J1820" s="161"/>
      <c r="K1820"/>
      <c r="M1820" s="4"/>
      <c r="W1820" t="str">
        <f t="shared" si="56"/>
        <v/>
      </c>
      <c r="X1820" t="str">
        <f t="shared" si="57"/>
        <v/>
      </c>
    </row>
    <row r="1821" spans="2:24">
      <c r="B1821" s="160"/>
      <c r="C1821" s="161"/>
      <c r="D1821" s="162"/>
      <c r="E1821" s="163"/>
      <c r="F1821" s="164"/>
      <c r="G1821" s="165"/>
      <c r="H1821" s="166"/>
      <c r="I1821" s="167"/>
      <c r="J1821" s="161"/>
      <c r="K1821"/>
      <c r="M1821" s="4"/>
      <c r="W1821" t="str">
        <f t="shared" si="56"/>
        <v/>
      </c>
      <c r="X1821" t="str">
        <f t="shared" si="57"/>
        <v/>
      </c>
    </row>
    <row r="1822" spans="2:24">
      <c r="B1822" s="160"/>
      <c r="C1822" s="161"/>
      <c r="D1822" s="162"/>
      <c r="E1822" s="163"/>
      <c r="F1822" s="164"/>
      <c r="G1822" s="165"/>
      <c r="H1822" s="166"/>
      <c r="I1822" s="167"/>
      <c r="J1822" s="161"/>
      <c r="K1822"/>
      <c r="M1822" s="4"/>
      <c r="W1822" t="str">
        <f t="shared" si="56"/>
        <v/>
      </c>
      <c r="X1822" t="str">
        <f t="shared" si="57"/>
        <v/>
      </c>
    </row>
    <row r="1823" spans="2:24">
      <c r="B1823" s="160"/>
      <c r="C1823" s="161"/>
      <c r="D1823" s="162"/>
      <c r="E1823" s="163"/>
      <c r="F1823" s="164"/>
      <c r="G1823" s="165"/>
      <c r="H1823" s="166"/>
      <c r="I1823" s="167"/>
      <c r="J1823" s="161"/>
      <c r="K1823"/>
      <c r="M1823" s="4"/>
      <c r="W1823" t="str">
        <f t="shared" si="56"/>
        <v/>
      </c>
      <c r="X1823" t="str">
        <f t="shared" si="57"/>
        <v/>
      </c>
    </row>
    <row r="1824" spans="2:24">
      <c r="B1824" s="160"/>
      <c r="C1824" s="161"/>
      <c r="D1824" s="162"/>
      <c r="E1824" s="163"/>
      <c r="F1824" s="164"/>
      <c r="G1824" s="165"/>
      <c r="H1824" s="166"/>
      <c r="I1824" s="167"/>
      <c r="J1824" s="161"/>
      <c r="K1824"/>
      <c r="M1824" s="4"/>
      <c r="W1824" t="str">
        <f t="shared" si="56"/>
        <v/>
      </c>
      <c r="X1824" t="str">
        <f t="shared" si="57"/>
        <v/>
      </c>
    </row>
    <row r="1825" spans="2:24">
      <c r="B1825" s="160"/>
      <c r="C1825" s="161"/>
      <c r="D1825" s="162"/>
      <c r="E1825" s="163"/>
      <c r="F1825" s="164"/>
      <c r="G1825" s="165"/>
      <c r="H1825" s="166"/>
      <c r="I1825" s="167"/>
      <c r="J1825" s="161"/>
      <c r="K1825"/>
      <c r="M1825" s="4"/>
      <c r="W1825" t="str">
        <f t="shared" si="56"/>
        <v/>
      </c>
      <c r="X1825" t="str">
        <f t="shared" si="57"/>
        <v/>
      </c>
    </row>
    <row r="1826" spans="2:24">
      <c r="B1826" s="160"/>
      <c r="C1826" s="161"/>
      <c r="D1826" s="162"/>
      <c r="E1826" s="163"/>
      <c r="F1826" s="164"/>
      <c r="G1826" s="165"/>
      <c r="H1826" s="166"/>
      <c r="I1826" s="167"/>
      <c r="J1826" s="161"/>
      <c r="K1826"/>
      <c r="M1826" s="4"/>
      <c r="W1826" t="str">
        <f t="shared" si="56"/>
        <v/>
      </c>
      <c r="X1826" t="str">
        <f t="shared" si="57"/>
        <v/>
      </c>
    </row>
    <row r="1827" spans="2:24">
      <c r="B1827" s="160"/>
      <c r="C1827" s="161"/>
      <c r="D1827" s="162"/>
      <c r="E1827" s="163"/>
      <c r="F1827" s="164"/>
      <c r="G1827" s="165"/>
      <c r="H1827" s="166"/>
      <c r="I1827" s="167"/>
      <c r="J1827" s="161"/>
      <c r="K1827"/>
      <c r="M1827" s="4"/>
      <c r="W1827" t="str">
        <f t="shared" si="56"/>
        <v/>
      </c>
      <c r="X1827" t="str">
        <f t="shared" si="57"/>
        <v/>
      </c>
    </row>
    <row r="1828" spans="2:24">
      <c r="B1828" s="160"/>
      <c r="C1828" s="161"/>
      <c r="D1828" s="162"/>
      <c r="E1828" s="163"/>
      <c r="F1828" s="164"/>
      <c r="G1828" s="165"/>
      <c r="H1828" s="166"/>
      <c r="I1828" s="167"/>
      <c r="J1828" s="161"/>
      <c r="K1828"/>
      <c r="M1828" s="4"/>
      <c r="W1828" t="str">
        <f t="shared" si="56"/>
        <v/>
      </c>
      <c r="X1828" t="str">
        <f t="shared" si="57"/>
        <v/>
      </c>
    </row>
    <row r="1829" spans="2:24">
      <c r="B1829" s="160"/>
      <c r="C1829" s="161"/>
      <c r="D1829" s="162"/>
      <c r="E1829" s="163"/>
      <c r="F1829" s="164"/>
      <c r="G1829" s="165"/>
      <c r="H1829" s="166"/>
      <c r="I1829" s="167"/>
      <c r="J1829" s="161"/>
      <c r="K1829"/>
      <c r="M1829" s="4"/>
      <c r="W1829" t="str">
        <f t="shared" si="56"/>
        <v/>
      </c>
      <c r="X1829" t="str">
        <f t="shared" si="57"/>
        <v/>
      </c>
    </row>
    <row r="1830" spans="2:24">
      <c r="B1830" s="160"/>
      <c r="C1830" s="161"/>
      <c r="D1830" s="162"/>
      <c r="E1830" s="163"/>
      <c r="F1830" s="164"/>
      <c r="G1830" s="165"/>
      <c r="H1830" s="166"/>
      <c r="I1830" s="167"/>
      <c r="J1830" s="161"/>
      <c r="K1830"/>
      <c r="M1830" s="4"/>
      <c r="W1830" t="str">
        <f t="shared" si="56"/>
        <v/>
      </c>
      <c r="X1830" t="str">
        <f t="shared" si="57"/>
        <v/>
      </c>
    </row>
    <row r="1831" spans="2:24">
      <c r="B1831" s="160"/>
      <c r="C1831" s="161"/>
      <c r="D1831" s="162"/>
      <c r="E1831" s="163"/>
      <c r="F1831" s="164"/>
      <c r="G1831" s="165"/>
      <c r="H1831" s="166"/>
      <c r="I1831" s="167"/>
      <c r="J1831" s="161"/>
      <c r="K1831"/>
      <c r="M1831" s="4"/>
      <c r="W1831" t="str">
        <f t="shared" si="56"/>
        <v/>
      </c>
      <c r="X1831" t="str">
        <f t="shared" si="57"/>
        <v/>
      </c>
    </row>
    <row r="1832" spans="2:24">
      <c r="B1832" s="160"/>
      <c r="C1832" s="161"/>
      <c r="D1832" s="162"/>
      <c r="E1832" s="163"/>
      <c r="F1832" s="164"/>
      <c r="G1832" s="165"/>
      <c r="H1832" s="166"/>
      <c r="I1832" s="167"/>
      <c r="J1832" s="161"/>
      <c r="K1832"/>
      <c r="M1832" s="4"/>
      <c r="W1832" t="str">
        <f t="shared" si="56"/>
        <v/>
      </c>
      <c r="X1832" t="str">
        <f t="shared" si="57"/>
        <v/>
      </c>
    </row>
    <row r="1833" spans="2:24">
      <c r="B1833" s="160"/>
      <c r="C1833" s="161"/>
      <c r="D1833" s="162"/>
      <c r="E1833" s="163"/>
      <c r="F1833" s="164"/>
      <c r="G1833" s="165"/>
      <c r="H1833" s="166"/>
      <c r="I1833" s="167"/>
      <c r="J1833" s="161"/>
      <c r="K1833"/>
      <c r="M1833" s="4"/>
      <c r="W1833" t="str">
        <f t="shared" si="56"/>
        <v/>
      </c>
      <c r="X1833" t="str">
        <f t="shared" si="57"/>
        <v/>
      </c>
    </row>
    <row r="1834" spans="2:24">
      <c r="B1834" s="160"/>
      <c r="C1834" s="161"/>
      <c r="D1834" s="162"/>
      <c r="E1834" s="163"/>
      <c r="F1834" s="164"/>
      <c r="G1834" s="165"/>
      <c r="H1834" s="166"/>
      <c r="I1834" s="167"/>
      <c r="J1834" s="161"/>
      <c r="K1834"/>
      <c r="M1834" s="4"/>
      <c r="W1834" t="str">
        <f t="shared" si="56"/>
        <v/>
      </c>
      <c r="X1834" t="str">
        <f t="shared" si="57"/>
        <v/>
      </c>
    </row>
    <row r="1835" spans="2:24">
      <c r="B1835" s="160"/>
      <c r="C1835" s="161"/>
      <c r="D1835" s="162"/>
      <c r="E1835" s="163"/>
      <c r="F1835" s="164"/>
      <c r="G1835" s="165"/>
      <c r="H1835" s="166"/>
      <c r="I1835" s="167"/>
      <c r="J1835" s="161"/>
      <c r="K1835"/>
      <c r="M1835" s="4"/>
      <c r="W1835" t="str">
        <f t="shared" si="56"/>
        <v/>
      </c>
      <c r="X1835" t="str">
        <f t="shared" si="57"/>
        <v/>
      </c>
    </row>
    <row r="1836" spans="2:24">
      <c r="B1836" s="160"/>
      <c r="C1836" s="161"/>
      <c r="D1836" s="162"/>
      <c r="E1836" s="163"/>
      <c r="F1836" s="164"/>
      <c r="G1836" s="165"/>
      <c r="H1836" s="166"/>
      <c r="I1836" s="167"/>
      <c r="J1836" s="161"/>
      <c r="K1836"/>
      <c r="M1836" s="4"/>
      <c r="W1836" t="str">
        <f t="shared" si="56"/>
        <v/>
      </c>
      <c r="X1836" t="str">
        <f t="shared" si="57"/>
        <v/>
      </c>
    </row>
    <row r="1837" spans="2:24">
      <c r="B1837" s="160"/>
      <c r="C1837" s="161"/>
      <c r="D1837" s="162"/>
      <c r="E1837" s="163"/>
      <c r="F1837" s="164"/>
      <c r="G1837" s="165"/>
      <c r="H1837" s="166"/>
      <c r="I1837" s="167"/>
      <c r="J1837" s="161"/>
      <c r="K1837"/>
      <c r="M1837" s="4"/>
      <c r="W1837" t="str">
        <f t="shared" si="56"/>
        <v/>
      </c>
      <c r="X1837" t="str">
        <f t="shared" si="57"/>
        <v/>
      </c>
    </row>
    <row r="1838" spans="2:24">
      <c r="B1838" s="160"/>
      <c r="C1838" s="161"/>
      <c r="D1838" s="162"/>
      <c r="E1838" s="163"/>
      <c r="F1838" s="164"/>
      <c r="G1838" s="165"/>
      <c r="H1838" s="166"/>
      <c r="I1838" s="167"/>
      <c r="J1838" s="161"/>
      <c r="K1838"/>
      <c r="M1838" s="4"/>
      <c r="W1838" t="str">
        <f t="shared" si="56"/>
        <v/>
      </c>
      <c r="X1838" t="str">
        <f t="shared" si="57"/>
        <v/>
      </c>
    </row>
    <row r="1839" spans="2:24">
      <c r="B1839" s="160"/>
      <c r="C1839" s="161"/>
      <c r="D1839" s="162"/>
      <c r="E1839" s="163"/>
      <c r="F1839" s="164"/>
      <c r="G1839" s="165"/>
      <c r="H1839" s="166"/>
      <c r="I1839" s="167"/>
      <c r="J1839" s="161"/>
      <c r="K1839"/>
      <c r="M1839" s="4"/>
      <c r="W1839" t="str">
        <f t="shared" si="56"/>
        <v/>
      </c>
      <c r="X1839" t="str">
        <f t="shared" si="57"/>
        <v/>
      </c>
    </row>
    <row r="1840" spans="2:24">
      <c r="B1840" s="160"/>
      <c r="C1840" s="161"/>
      <c r="D1840" s="162"/>
      <c r="E1840" s="163"/>
      <c r="F1840" s="164"/>
      <c r="G1840" s="165"/>
      <c r="H1840" s="166"/>
      <c r="I1840" s="167"/>
      <c r="J1840" s="161"/>
      <c r="K1840"/>
      <c r="M1840" s="4"/>
      <c r="W1840" t="str">
        <f t="shared" si="56"/>
        <v/>
      </c>
      <c r="X1840" t="str">
        <f t="shared" si="57"/>
        <v/>
      </c>
    </row>
    <row r="1841" spans="2:24">
      <c r="B1841" s="160"/>
      <c r="C1841" s="161"/>
      <c r="D1841" s="162"/>
      <c r="E1841" s="163"/>
      <c r="F1841" s="164"/>
      <c r="G1841" s="165"/>
      <c r="H1841" s="166"/>
      <c r="I1841" s="167"/>
      <c r="J1841" s="161"/>
      <c r="K1841"/>
      <c r="M1841" s="4"/>
      <c r="W1841" t="str">
        <f t="shared" si="56"/>
        <v/>
      </c>
      <c r="X1841" t="str">
        <f t="shared" si="57"/>
        <v/>
      </c>
    </row>
    <row r="1842" spans="2:24">
      <c r="B1842" s="160"/>
      <c r="C1842" s="161"/>
      <c r="D1842" s="162"/>
      <c r="E1842" s="163"/>
      <c r="F1842" s="164"/>
      <c r="G1842" s="165"/>
      <c r="H1842" s="166"/>
      <c r="I1842" s="167"/>
      <c r="J1842" s="161"/>
      <c r="K1842"/>
      <c r="M1842" s="4"/>
      <c r="W1842" t="str">
        <f t="shared" si="56"/>
        <v/>
      </c>
      <c r="X1842" t="str">
        <f t="shared" si="57"/>
        <v/>
      </c>
    </row>
    <row r="1843" spans="2:24">
      <c r="B1843" s="160"/>
      <c r="C1843" s="161"/>
      <c r="D1843" s="162"/>
      <c r="E1843" s="163"/>
      <c r="F1843" s="164"/>
      <c r="G1843" s="165"/>
      <c r="H1843" s="166"/>
      <c r="I1843" s="167"/>
      <c r="J1843" s="161"/>
      <c r="K1843"/>
      <c r="M1843" s="4"/>
      <c r="W1843" t="str">
        <f t="shared" si="56"/>
        <v/>
      </c>
      <c r="X1843" t="str">
        <f t="shared" si="57"/>
        <v/>
      </c>
    </row>
    <row r="1844" spans="2:24">
      <c r="B1844" s="160"/>
      <c r="C1844" s="161"/>
      <c r="D1844" s="162"/>
      <c r="E1844" s="163"/>
      <c r="F1844" s="164"/>
      <c r="G1844" s="165"/>
      <c r="H1844" s="166"/>
      <c r="I1844" s="167"/>
      <c r="J1844" s="161"/>
      <c r="K1844"/>
      <c r="M1844" s="4"/>
      <c r="W1844" t="str">
        <f t="shared" si="56"/>
        <v/>
      </c>
      <c r="X1844" t="str">
        <f t="shared" si="57"/>
        <v/>
      </c>
    </row>
    <row r="1845" spans="2:24">
      <c r="B1845" s="160"/>
      <c r="C1845" s="161"/>
      <c r="D1845" s="162"/>
      <c r="E1845" s="163"/>
      <c r="F1845" s="164"/>
      <c r="G1845" s="165"/>
      <c r="H1845" s="166"/>
      <c r="I1845" s="167"/>
      <c r="J1845" s="161"/>
      <c r="K1845"/>
      <c r="M1845" s="4"/>
      <c r="W1845" t="str">
        <f t="shared" si="56"/>
        <v/>
      </c>
      <c r="X1845" t="str">
        <f t="shared" si="57"/>
        <v/>
      </c>
    </row>
    <row r="1846" spans="2:24">
      <c r="B1846" s="160"/>
      <c r="C1846" s="161"/>
      <c r="D1846" s="162"/>
      <c r="E1846" s="163"/>
      <c r="F1846" s="164"/>
      <c r="G1846" s="165"/>
      <c r="H1846" s="166"/>
      <c r="I1846" s="167"/>
      <c r="J1846" s="161"/>
      <c r="K1846"/>
      <c r="M1846" s="4"/>
      <c r="W1846" t="str">
        <f t="shared" si="56"/>
        <v/>
      </c>
      <c r="X1846" t="str">
        <f t="shared" si="57"/>
        <v/>
      </c>
    </row>
    <row r="1847" spans="2:24">
      <c r="B1847" s="160"/>
      <c r="C1847" s="161"/>
      <c r="D1847" s="162"/>
      <c r="E1847" s="163"/>
      <c r="F1847" s="164"/>
      <c r="G1847" s="165"/>
      <c r="H1847" s="166"/>
      <c r="I1847" s="167"/>
      <c r="J1847" s="161"/>
      <c r="K1847"/>
      <c r="M1847" s="4"/>
      <c r="W1847" t="str">
        <f t="shared" si="56"/>
        <v/>
      </c>
      <c r="X1847" t="str">
        <f t="shared" si="57"/>
        <v/>
      </c>
    </row>
    <row r="1848" spans="2:24">
      <c r="B1848" s="160"/>
      <c r="C1848" s="161"/>
      <c r="D1848" s="162"/>
      <c r="E1848" s="163"/>
      <c r="F1848" s="164"/>
      <c r="G1848" s="165"/>
      <c r="H1848" s="166"/>
      <c r="I1848" s="167"/>
      <c r="J1848" s="161"/>
      <c r="K1848"/>
      <c r="M1848" s="4"/>
      <c r="W1848" t="str">
        <f t="shared" si="56"/>
        <v/>
      </c>
      <c r="X1848" t="str">
        <f t="shared" si="57"/>
        <v/>
      </c>
    </row>
    <row r="1849" spans="2:24">
      <c r="B1849" s="160"/>
      <c r="C1849" s="161"/>
      <c r="D1849" s="162"/>
      <c r="E1849" s="163"/>
      <c r="F1849" s="164"/>
      <c r="G1849" s="165"/>
      <c r="H1849" s="166"/>
      <c r="I1849" s="167"/>
      <c r="J1849" s="161"/>
      <c r="K1849"/>
      <c r="M1849" s="4"/>
      <c r="W1849" t="str">
        <f t="shared" si="56"/>
        <v/>
      </c>
      <c r="X1849" t="str">
        <f t="shared" si="57"/>
        <v/>
      </c>
    </row>
    <row r="1850" spans="2:24">
      <c r="B1850" s="160"/>
      <c r="C1850" s="161"/>
      <c r="D1850" s="162"/>
      <c r="E1850" s="163"/>
      <c r="F1850" s="164"/>
      <c r="G1850" s="165"/>
      <c r="H1850" s="166"/>
      <c r="I1850" s="167"/>
      <c r="J1850" s="161"/>
      <c r="K1850"/>
      <c r="M1850" s="4"/>
      <c r="W1850" t="str">
        <f t="shared" si="56"/>
        <v/>
      </c>
      <c r="X1850" t="str">
        <f t="shared" si="57"/>
        <v/>
      </c>
    </row>
    <row r="1851" spans="2:24">
      <c r="B1851" s="160"/>
      <c r="C1851" s="161"/>
      <c r="D1851" s="162"/>
      <c r="E1851" s="163"/>
      <c r="F1851" s="164"/>
      <c r="G1851" s="165"/>
      <c r="H1851" s="166"/>
      <c r="I1851" s="167"/>
      <c r="J1851" s="161"/>
      <c r="K1851"/>
      <c r="M1851" s="4"/>
      <c r="W1851" t="str">
        <f t="shared" si="56"/>
        <v/>
      </c>
      <c r="X1851" t="str">
        <f t="shared" si="57"/>
        <v/>
      </c>
    </row>
    <row r="1852" spans="2:24">
      <c r="B1852" s="160"/>
      <c r="C1852" s="161"/>
      <c r="D1852" s="162"/>
      <c r="E1852" s="163"/>
      <c r="F1852" s="164"/>
      <c r="G1852" s="165"/>
      <c r="H1852" s="166"/>
      <c r="I1852" s="167"/>
      <c r="J1852" s="161"/>
      <c r="K1852"/>
      <c r="M1852" s="4"/>
      <c r="W1852" t="str">
        <f t="shared" si="56"/>
        <v/>
      </c>
      <c r="X1852" t="str">
        <f t="shared" si="57"/>
        <v/>
      </c>
    </row>
    <row r="1853" spans="2:24">
      <c r="B1853" s="160"/>
      <c r="C1853" s="161"/>
      <c r="D1853" s="162"/>
      <c r="E1853" s="163"/>
      <c r="F1853" s="164"/>
      <c r="G1853" s="165"/>
      <c r="H1853" s="166"/>
      <c r="I1853" s="167"/>
      <c r="J1853" s="161"/>
      <c r="K1853"/>
      <c r="M1853" s="4"/>
      <c r="W1853" t="str">
        <f t="shared" si="56"/>
        <v/>
      </c>
      <c r="X1853" t="str">
        <f t="shared" si="57"/>
        <v/>
      </c>
    </row>
    <row r="1854" spans="2:24">
      <c r="B1854" s="160"/>
      <c r="C1854" s="161"/>
      <c r="D1854" s="162"/>
      <c r="E1854" s="163"/>
      <c r="F1854" s="164"/>
      <c r="G1854" s="165"/>
      <c r="H1854" s="166"/>
      <c r="I1854" s="167"/>
      <c r="J1854" s="161"/>
      <c r="K1854"/>
      <c r="M1854" s="4"/>
      <c r="W1854" t="str">
        <f t="shared" si="56"/>
        <v/>
      </c>
      <c r="X1854" t="str">
        <f t="shared" si="57"/>
        <v/>
      </c>
    </row>
    <row r="1855" spans="2:24">
      <c r="B1855" s="160"/>
      <c r="C1855" s="161"/>
      <c r="D1855" s="162"/>
      <c r="E1855" s="163"/>
      <c r="F1855" s="164"/>
      <c r="G1855" s="165"/>
      <c r="H1855" s="166"/>
      <c r="I1855" s="167"/>
      <c r="J1855" s="161"/>
      <c r="K1855"/>
      <c r="M1855" s="4"/>
      <c r="W1855" t="str">
        <f t="shared" si="56"/>
        <v/>
      </c>
      <c r="X1855" t="str">
        <f t="shared" si="57"/>
        <v/>
      </c>
    </row>
    <row r="1856" spans="2:24">
      <c r="B1856" s="160"/>
      <c r="C1856" s="161"/>
      <c r="D1856" s="162"/>
      <c r="E1856" s="163"/>
      <c r="F1856" s="164"/>
      <c r="G1856" s="165"/>
      <c r="H1856" s="166"/>
      <c r="I1856" s="167"/>
      <c r="J1856" s="161"/>
      <c r="K1856"/>
      <c r="M1856" s="4"/>
      <c r="W1856" t="str">
        <f t="shared" si="56"/>
        <v/>
      </c>
      <c r="X1856" t="str">
        <f t="shared" si="57"/>
        <v/>
      </c>
    </row>
    <row r="1857" spans="2:24">
      <c r="B1857" s="160"/>
      <c r="C1857" s="161"/>
      <c r="D1857" s="162"/>
      <c r="E1857" s="163"/>
      <c r="F1857" s="164"/>
      <c r="G1857" s="165"/>
      <c r="H1857" s="166"/>
      <c r="I1857" s="167"/>
      <c r="J1857" s="161"/>
      <c r="K1857"/>
      <c r="M1857" s="4"/>
      <c r="W1857" t="str">
        <f t="shared" si="56"/>
        <v/>
      </c>
      <c r="X1857" t="str">
        <f t="shared" si="57"/>
        <v/>
      </c>
    </row>
    <row r="1858" spans="2:24">
      <c r="B1858" s="160"/>
      <c r="C1858" s="161"/>
      <c r="D1858" s="162"/>
      <c r="E1858" s="163"/>
      <c r="F1858" s="164"/>
      <c r="G1858" s="165"/>
      <c r="H1858" s="166"/>
      <c r="I1858" s="167"/>
      <c r="J1858" s="161"/>
      <c r="K1858"/>
      <c r="M1858" s="4"/>
      <c r="W1858" t="str">
        <f t="shared" si="56"/>
        <v/>
      </c>
      <c r="X1858" t="str">
        <f t="shared" si="57"/>
        <v/>
      </c>
    </row>
    <row r="1859" spans="2:24">
      <c r="B1859" s="160"/>
      <c r="C1859" s="161"/>
      <c r="D1859" s="162"/>
      <c r="E1859" s="163"/>
      <c r="F1859" s="164"/>
      <c r="G1859" s="165"/>
      <c r="H1859" s="166"/>
      <c r="I1859" s="167"/>
      <c r="J1859" s="161"/>
      <c r="K1859"/>
      <c r="M1859" s="4"/>
      <c r="W1859" t="str">
        <f t="shared" si="56"/>
        <v/>
      </c>
      <c r="X1859" t="str">
        <f t="shared" si="57"/>
        <v/>
      </c>
    </row>
    <row r="1860" spans="2:24">
      <c r="B1860" s="160"/>
      <c r="C1860" s="161"/>
      <c r="D1860" s="162"/>
      <c r="E1860" s="163"/>
      <c r="F1860" s="164"/>
      <c r="G1860" s="165"/>
      <c r="H1860" s="166"/>
      <c r="I1860" s="167"/>
      <c r="J1860" s="161"/>
      <c r="K1860"/>
      <c r="M1860" s="4"/>
      <c r="W1860" t="str">
        <f t="shared" si="56"/>
        <v/>
      </c>
      <c r="X1860" t="str">
        <f t="shared" si="57"/>
        <v/>
      </c>
    </row>
    <row r="1861" spans="2:24">
      <c r="B1861" s="160"/>
      <c r="C1861" s="161"/>
      <c r="D1861" s="162"/>
      <c r="E1861" s="163"/>
      <c r="F1861" s="164"/>
      <c r="G1861" s="165"/>
      <c r="H1861" s="166"/>
      <c r="I1861" s="167"/>
      <c r="J1861" s="161"/>
      <c r="K1861"/>
      <c r="M1861" s="4"/>
      <c r="W1861" t="str">
        <f t="shared" si="56"/>
        <v/>
      </c>
      <c r="X1861" t="str">
        <f t="shared" si="57"/>
        <v/>
      </c>
    </row>
    <row r="1862" spans="2:24">
      <c r="B1862" s="160"/>
      <c r="C1862" s="161"/>
      <c r="D1862" s="162"/>
      <c r="E1862" s="163"/>
      <c r="F1862" s="164"/>
      <c r="G1862" s="165"/>
      <c r="H1862" s="166"/>
      <c r="I1862" s="167"/>
      <c r="J1862" s="161"/>
      <c r="K1862"/>
      <c r="M1862" s="4"/>
      <c r="W1862" t="str">
        <f t="shared" si="56"/>
        <v/>
      </c>
      <c r="X1862" t="str">
        <f t="shared" si="57"/>
        <v/>
      </c>
    </row>
    <row r="1863" spans="2:24">
      <c r="B1863" s="160"/>
      <c r="C1863" s="161"/>
      <c r="D1863" s="162"/>
      <c r="E1863" s="163"/>
      <c r="F1863" s="164"/>
      <c r="G1863" s="165"/>
      <c r="H1863" s="166"/>
      <c r="I1863" s="167"/>
      <c r="J1863" s="161"/>
      <c r="K1863"/>
      <c r="M1863" s="4"/>
      <c r="W1863" t="str">
        <f t="shared" si="56"/>
        <v/>
      </c>
      <c r="X1863" t="str">
        <f t="shared" si="57"/>
        <v/>
      </c>
    </row>
    <row r="1864" spans="2:24">
      <c r="B1864" s="160"/>
      <c r="C1864" s="161"/>
      <c r="D1864" s="162"/>
      <c r="E1864" s="163"/>
      <c r="F1864" s="164"/>
      <c r="G1864" s="165"/>
      <c r="H1864" s="166"/>
      <c r="I1864" s="167"/>
      <c r="J1864" s="161"/>
      <c r="K1864"/>
      <c r="M1864" s="4"/>
      <c r="W1864" t="str">
        <f t="shared" ref="W1864:W1927" si="58">IF(E1864=0,"",IF(E1864&gt;F1864,E1864-F1864,""))</f>
        <v/>
      </c>
      <c r="X1864" t="str">
        <f t="shared" ref="X1864:X1927" si="59">IF(G1864=0,"",IF(G1864&gt;H1864,G1864-H1864,""))</f>
        <v/>
      </c>
    </row>
    <row r="1865" spans="2:24">
      <c r="B1865" s="160"/>
      <c r="C1865" s="161"/>
      <c r="D1865" s="162"/>
      <c r="E1865" s="163"/>
      <c r="F1865" s="164"/>
      <c r="G1865" s="165"/>
      <c r="H1865" s="166"/>
      <c r="I1865" s="167"/>
      <c r="J1865" s="161"/>
      <c r="K1865"/>
      <c r="M1865" s="4"/>
      <c r="W1865" t="str">
        <f t="shared" si="58"/>
        <v/>
      </c>
      <c r="X1865" t="str">
        <f t="shared" si="59"/>
        <v/>
      </c>
    </row>
    <row r="1866" spans="2:24">
      <c r="B1866" s="160"/>
      <c r="C1866" s="161"/>
      <c r="D1866" s="162"/>
      <c r="E1866" s="163"/>
      <c r="F1866" s="164"/>
      <c r="G1866" s="165"/>
      <c r="H1866" s="166"/>
      <c r="I1866" s="167"/>
      <c r="J1866" s="161"/>
      <c r="K1866"/>
      <c r="M1866" s="4"/>
      <c r="W1866" t="str">
        <f t="shared" si="58"/>
        <v/>
      </c>
      <c r="X1866" t="str">
        <f t="shared" si="59"/>
        <v/>
      </c>
    </row>
    <row r="1867" spans="2:24">
      <c r="B1867" s="160"/>
      <c r="C1867" s="161"/>
      <c r="D1867" s="162"/>
      <c r="E1867" s="163"/>
      <c r="F1867" s="164"/>
      <c r="G1867" s="165"/>
      <c r="H1867" s="166"/>
      <c r="I1867" s="167"/>
      <c r="J1867" s="161"/>
      <c r="K1867"/>
      <c r="M1867" s="4"/>
      <c r="W1867" t="str">
        <f t="shared" si="58"/>
        <v/>
      </c>
      <c r="X1867" t="str">
        <f t="shared" si="59"/>
        <v/>
      </c>
    </row>
    <row r="1868" spans="2:24">
      <c r="B1868" s="160"/>
      <c r="C1868" s="161"/>
      <c r="D1868" s="162"/>
      <c r="E1868" s="163"/>
      <c r="F1868" s="164"/>
      <c r="G1868" s="165"/>
      <c r="H1868" s="166"/>
      <c r="I1868" s="167"/>
      <c r="J1868" s="161"/>
      <c r="K1868"/>
      <c r="M1868" s="4"/>
      <c r="W1868" t="str">
        <f t="shared" si="58"/>
        <v/>
      </c>
      <c r="X1868" t="str">
        <f t="shared" si="59"/>
        <v/>
      </c>
    </row>
    <row r="1869" spans="2:24">
      <c r="B1869" s="160"/>
      <c r="C1869" s="161"/>
      <c r="D1869" s="162"/>
      <c r="E1869" s="163"/>
      <c r="F1869" s="164"/>
      <c r="G1869" s="165"/>
      <c r="H1869" s="166"/>
      <c r="I1869" s="167"/>
      <c r="J1869" s="161"/>
      <c r="K1869"/>
      <c r="M1869" s="4"/>
      <c r="W1869" t="str">
        <f t="shared" si="58"/>
        <v/>
      </c>
      <c r="X1869" t="str">
        <f t="shared" si="59"/>
        <v/>
      </c>
    </row>
    <row r="1870" spans="2:24">
      <c r="B1870" s="160"/>
      <c r="C1870" s="161"/>
      <c r="D1870" s="162"/>
      <c r="E1870" s="163"/>
      <c r="F1870" s="164"/>
      <c r="G1870" s="165"/>
      <c r="H1870" s="166"/>
      <c r="I1870" s="167"/>
      <c r="J1870" s="161"/>
      <c r="K1870"/>
      <c r="M1870" s="4"/>
      <c r="W1870" t="str">
        <f t="shared" si="58"/>
        <v/>
      </c>
      <c r="X1870" t="str">
        <f t="shared" si="59"/>
        <v/>
      </c>
    </row>
    <row r="1871" spans="2:24">
      <c r="B1871" s="160"/>
      <c r="C1871" s="161"/>
      <c r="D1871" s="162"/>
      <c r="E1871" s="163"/>
      <c r="F1871" s="164"/>
      <c r="G1871" s="165"/>
      <c r="H1871" s="166"/>
      <c r="I1871" s="167"/>
      <c r="J1871" s="161"/>
      <c r="K1871"/>
      <c r="M1871" s="4"/>
      <c r="W1871" t="str">
        <f t="shared" si="58"/>
        <v/>
      </c>
      <c r="X1871" t="str">
        <f t="shared" si="59"/>
        <v/>
      </c>
    </row>
    <row r="1872" spans="2:24">
      <c r="B1872" s="160"/>
      <c r="C1872" s="161"/>
      <c r="D1872" s="162"/>
      <c r="E1872" s="163"/>
      <c r="F1872" s="164"/>
      <c r="G1872" s="165"/>
      <c r="H1872" s="166"/>
      <c r="I1872" s="167"/>
      <c r="J1872" s="161"/>
      <c r="K1872"/>
      <c r="M1872" s="4"/>
      <c r="W1872" t="str">
        <f t="shared" si="58"/>
        <v/>
      </c>
      <c r="X1872" t="str">
        <f t="shared" si="59"/>
        <v/>
      </c>
    </row>
    <row r="1873" spans="2:24">
      <c r="B1873" s="160"/>
      <c r="C1873" s="161"/>
      <c r="D1873" s="162"/>
      <c r="E1873" s="163"/>
      <c r="F1873" s="164"/>
      <c r="G1873" s="165"/>
      <c r="H1873" s="166"/>
      <c r="I1873" s="167"/>
      <c r="J1873" s="161"/>
      <c r="K1873"/>
      <c r="M1873" s="4"/>
      <c r="W1873" t="str">
        <f t="shared" si="58"/>
        <v/>
      </c>
      <c r="X1873" t="str">
        <f t="shared" si="59"/>
        <v/>
      </c>
    </row>
    <row r="1874" spans="2:24">
      <c r="B1874" s="160"/>
      <c r="C1874" s="161"/>
      <c r="D1874" s="162"/>
      <c r="E1874" s="163"/>
      <c r="F1874" s="164"/>
      <c r="G1874" s="165"/>
      <c r="H1874" s="166"/>
      <c r="I1874" s="167"/>
      <c r="J1874" s="161"/>
      <c r="K1874"/>
      <c r="M1874" s="4"/>
      <c r="W1874" t="str">
        <f t="shared" si="58"/>
        <v/>
      </c>
      <c r="X1874" t="str">
        <f t="shared" si="59"/>
        <v/>
      </c>
    </row>
    <row r="1875" spans="2:24">
      <c r="B1875" s="160"/>
      <c r="C1875" s="161"/>
      <c r="D1875" s="162"/>
      <c r="E1875" s="163"/>
      <c r="F1875" s="164"/>
      <c r="G1875" s="165"/>
      <c r="H1875" s="166"/>
      <c r="I1875" s="167"/>
      <c r="J1875" s="161"/>
      <c r="K1875"/>
      <c r="M1875" s="4"/>
      <c r="W1875" t="str">
        <f t="shared" si="58"/>
        <v/>
      </c>
      <c r="X1875" t="str">
        <f t="shared" si="59"/>
        <v/>
      </c>
    </row>
    <row r="1876" spans="2:24">
      <c r="B1876" s="160"/>
      <c r="C1876" s="161"/>
      <c r="D1876" s="162"/>
      <c r="E1876" s="163"/>
      <c r="F1876" s="164"/>
      <c r="G1876" s="165"/>
      <c r="H1876" s="166"/>
      <c r="I1876" s="167"/>
      <c r="J1876" s="161"/>
      <c r="K1876"/>
      <c r="M1876" s="4"/>
      <c r="W1876" t="str">
        <f t="shared" si="58"/>
        <v/>
      </c>
      <c r="X1876" t="str">
        <f t="shared" si="59"/>
        <v/>
      </c>
    </row>
    <row r="1877" spans="2:24">
      <c r="B1877" s="160"/>
      <c r="C1877" s="161"/>
      <c r="D1877" s="162"/>
      <c r="E1877" s="163"/>
      <c r="F1877" s="164"/>
      <c r="G1877" s="165"/>
      <c r="H1877" s="166"/>
      <c r="I1877" s="167"/>
      <c r="J1877" s="161"/>
      <c r="K1877"/>
      <c r="M1877" s="4"/>
      <c r="W1877" t="str">
        <f t="shared" si="58"/>
        <v/>
      </c>
      <c r="X1877" t="str">
        <f t="shared" si="59"/>
        <v/>
      </c>
    </row>
    <row r="1878" spans="2:24">
      <c r="B1878" s="160"/>
      <c r="C1878" s="161"/>
      <c r="D1878" s="162"/>
      <c r="E1878" s="163"/>
      <c r="F1878" s="164"/>
      <c r="G1878" s="165"/>
      <c r="H1878" s="166"/>
      <c r="I1878" s="167"/>
      <c r="J1878" s="161"/>
      <c r="K1878"/>
      <c r="M1878" s="4"/>
      <c r="W1878" t="str">
        <f t="shared" si="58"/>
        <v/>
      </c>
      <c r="X1878" t="str">
        <f t="shared" si="59"/>
        <v/>
      </c>
    </row>
    <row r="1879" spans="2:24">
      <c r="B1879" s="160"/>
      <c r="C1879" s="161"/>
      <c r="D1879" s="162"/>
      <c r="E1879" s="163"/>
      <c r="F1879" s="164"/>
      <c r="G1879" s="165"/>
      <c r="H1879" s="166"/>
      <c r="I1879" s="167"/>
      <c r="J1879" s="161"/>
      <c r="K1879"/>
      <c r="M1879" s="4"/>
      <c r="W1879" t="str">
        <f t="shared" si="58"/>
        <v/>
      </c>
      <c r="X1879" t="str">
        <f t="shared" si="59"/>
        <v/>
      </c>
    </row>
    <row r="1880" spans="2:24">
      <c r="B1880" s="160"/>
      <c r="C1880" s="161"/>
      <c r="D1880" s="162"/>
      <c r="E1880" s="163"/>
      <c r="F1880" s="164"/>
      <c r="G1880" s="165"/>
      <c r="H1880" s="166"/>
      <c r="I1880" s="167"/>
      <c r="J1880" s="161"/>
      <c r="K1880"/>
      <c r="M1880" s="4"/>
      <c r="W1880" t="str">
        <f t="shared" si="58"/>
        <v/>
      </c>
      <c r="X1880" t="str">
        <f t="shared" si="59"/>
        <v/>
      </c>
    </row>
    <row r="1881" spans="2:24">
      <c r="B1881" s="160"/>
      <c r="C1881" s="161"/>
      <c r="D1881" s="162"/>
      <c r="E1881" s="163"/>
      <c r="F1881" s="164"/>
      <c r="G1881" s="165"/>
      <c r="H1881" s="166"/>
      <c r="I1881" s="167"/>
      <c r="J1881" s="161"/>
      <c r="K1881"/>
      <c r="M1881" s="4"/>
      <c r="W1881" t="str">
        <f t="shared" si="58"/>
        <v/>
      </c>
      <c r="X1881" t="str">
        <f t="shared" si="59"/>
        <v/>
      </c>
    </row>
    <row r="1882" spans="2:24">
      <c r="B1882" s="160"/>
      <c r="C1882" s="161"/>
      <c r="D1882" s="162"/>
      <c r="E1882" s="163"/>
      <c r="F1882" s="164"/>
      <c r="G1882" s="165"/>
      <c r="H1882" s="166"/>
      <c r="I1882" s="167"/>
      <c r="J1882" s="161"/>
      <c r="K1882"/>
      <c r="M1882" s="4"/>
      <c r="W1882" t="str">
        <f t="shared" si="58"/>
        <v/>
      </c>
      <c r="X1882" t="str">
        <f t="shared" si="59"/>
        <v/>
      </c>
    </row>
    <row r="1883" spans="2:24">
      <c r="B1883" s="160"/>
      <c r="C1883" s="161"/>
      <c r="D1883" s="162"/>
      <c r="E1883" s="163"/>
      <c r="F1883" s="164"/>
      <c r="G1883" s="165"/>
      <c r="H1883" s="166"/>
      <c r="I1883" s="167"/>
      <c r="J1883" s="161"/>
      <c r="K1883"/>
      <c r="M1883" s="4"/>
      <c r="W1883" t="str">
        <f t="shared" si="58"/>
        <v/>
      </c>
      <c r="X1883" t="str">
        <f t="shared" si="59"/>
        <v/>
      </c>
    </row>
    <row r="1884" spans="2:24">
      <c r="B1884" s="160"/>
      <c r="C1884" s="161"/>
      <c r="D1884" s="162"/>
      <c r="E1884" s="163"/>
      <c r="F1884" s="164"/>
      <c r="G1884" s="165"/>
      <c r="H1884" s="166"/>
      <c r="I1884" s="167"/>
      <c r="J1884" s="161"/>
      <c r="K1884"/>
      <c r="M1884" s="4"/>
      <c r="W1884" t="str">
        <f t="shared" si="58"/>
        <v/>
      </c>
      <c r="X1884" t="str">
        <f t="shared" si="59"/>
        <v/>
      </c>
    </row>
    <row r="1885" spans="2:24">
      <c r="B1885" s="160"/>
      <c r="C1885" s="161"/>
      <c r="D1885" s="162"/>
      <c r="E1885" s="163"/>
      <c r="F1885" s="164"/>
      <c r="G1885" s="165"/>
      <c r="H1885" s="166"/>
      <c r="I1885" s="167"/>
      <c r="J1885" s="161"/>
      <c r="K1885"/>
      <c r="M1885" s="4"/>
      <c r="W1885" t="str">
        <f t="shared" si="58"/>
        <v/>
      </c>
      <c r="X1885" t="str">
        <f t="shared" si="59"/>
        <v/>
      </c>
    </row>
    <row r="1886" spans="2:24">
      <c r="B1886" s="160"/>
      <c r="C1886" s="161"/>
      <c r="D1886" s="162"/>
      <c r="E1886" s="163"/>
      <c r="F1886" s="164"/>
      <c r="G1886" s="165"/>
      <c r="H1886" s="166"/>
      <c r="I1886" s="167"/>
      <c r="J1886" s="161"/>
      <c r="K1886"/>
      <c r="M1886" s="4"/>
      <c r="W1886" t="str">
        <f t="shared" si="58"/>
        <v/>
      </c>
      <c r="X1886" t="str">
        <f t="shared" si="59"/>
        <v/>
      </c>
    </row>
    <row r="1887" spans="2:24">
      <c r="B1887" s="160"/>
      <c r="C1887" s="161"/>
      <c r="D1887" s="162"/>
      <c r="E1887" s="163"/>
      <c r="F1887" s="164"/>
      <c r="G1887" s="165"/>
      <c r="H1887" s="166"/>
      <c r="I1887" s="167"/>
      <c r="J1887" s="161"/>
      <c r="K1887"/>
      <c r="M1887" s="4"/>
      <c r="W1887" t="str">
        <f t="shared" si="58"/>
        <v/>
      </c>
      <c r="X1887" t="str">
        <f t="shared" si="59"/>
        <v/>
      </c>
    </row>
    <row r="1888" spans="2:24">
      <c r="B1888" s="160"/>
      <c r="C1888" s="161"/>
      <c r="D1888" s="162"/>
      <c r="E1888" s="163"/>
      <c r="F1888" s="164"/>
      <c r="G1888" s="165"/>
      <c r="H1888" s="166"/>
      <c r="I1888" s="167"/>
      <c r="J1888" s="161"/>
      <c r="K1888"/>
      <c r="M1888" s="4"/>
      <c r="W1888" t="str">
        <f t="shared" si="58"/>
        <v/>
      </c>
      <c r="X1888" t="str">
        <f t="shared" si="59"/>
        <v/>
      </c>
    </row>
    <row r="1889" spans="2:24">
      <c r="B1889" s="160"/>
      <c r="C1889" s="161"/>
      <c r="D1889" s="162"/>
      <c r="E1889" s="163"/>
      <c r="F1889" s="164"/>
      <c r="G1889" s="165"/>
      <c r="H1889" s="166"/>
      <c r="I1889" s="167"/>
      <c r="J1889" s="161"/>
      <c r="K1889"/>
      <c r="M1889" s="4"/>
      <c r="W1889" t="str">
        <f t="shared" si="58"/>
        <v/>
      </c>
      <c r="X1889" t="str">
        <f t="shared" si="59"/>
        <v/>
      </c>
    </row>
    <row r="1890" spans="2:24">
      <c r="B1890" s="160"/>
      <c r="C1890" s="161"/>
      <c r="D1890" s="162"/>
      <c r="E1890" s="163"/>
      <c r="F1890" s="164"/>
      <c r="G1890" s="165"/>
      <c r="H1890" s="166"/>
      <c r="I1890" s="167"/>
      <c r="J1890" s="161"/>
      <c r="K1890"/>
      <c r="M1890" s="4"/>
      <c r="W1890" t="str">
        <f t="shared" si="58"/>
        <v/>
      </c>
      <c r="X1890" t="str">
        <f t="shared" si="59"/>
        <v/>
      </c>
    </row>
    <row r="1891" spans="2:24">
      <c r="B1891" s="160"/>
      <c r="C1891" s="161"/>
      <c r="D1891" s="162"/>
      <c r="E1891" s="163"/>
      <c r="F1891" s="164"/>
      <c r="G1891" s="165"/>
      <c r="H1891" s="166"/>
      <c r="I1891" s="167"/>
      <c r="J1891" s="161"/>
      <c r="K1891"/>
      <c r="M1891" s="4"/>
      <c r="W1891" t="str">
        <f t="shared" si="58"/>
        <v/>
      </c>
      <c r="X1891" t="str">
        <f t="shared" si="59"/>
        <v/>
      </c>
    </row>
    <row r="1892" spans="2:24">
      <c r="B1892" s="160"/>
      <c r="C1892" s="161"/>
      <c r="D1892" s="162"/>
      <c r="E1892" s="163"/>
      <c r="F1892" s="164"/>
      <c r="G1892" s="165"/>
      <c r="H1892" s="166"/>
      <c r="I1892" s="167"/>
      <c r="J1892" s="161"/>
      <c r="K1892"/>
      <c r="M1892" s="4"/>
      <c r="W1892" t="str">
        <f t="shared" si="58"/>
        <v/>
      </c>
      <c r="X1892" t="str">
        <f t="shared" si="59"/>
        <v/>
      </c>
    </row>
    <row r="1893" spans="2:24">
      <c r="B1893" s="160"/>
      <c r="C1893" s="161"/>
      <c r="D1893" s="162"/>
      <c r="E1893" s="163"/>
      <c r="F1893" s="164"/>
      <c r="G1893" s="165"/>
      <c r="H1893" s="166"/>
      <c r="I1893" s="167"/>
      <c r="J1893" s="161"/>
      <c r="K1893"/>
      <c r="M1893" s="4"/>
      <c r="W1893" t="str">
        <f t="shared" si="58"/>
        <v/>
      </c>
      <c r="X1893" t="str">
        <f t="shared" si="59"/>
        <v/>
      </c>
    </row>
    <row r="1894" spans="2:24">
      <c r="B1894" s="160"/>
      <c r="C1894" s="161"/>
      <c r="D1894" s="162"/>
      <c r="E1894" s="163"/>
      <c r="F1894" s="164"/>
      <c r="G1894" s="165"/>
      <c r="H1894" s="166"/>
      <c r="I1894" s="167"/>
      <c r="J1894" s="161"/>
      <c r="K1894"/>
      <c r="M1894" s="4"/>
      <c r="W1894" t="str">
        <f t="shared" si="58"/>
        <v/>
      </c>
      <c r="X1894" t="str">
        <f t="shared" si="59"/>
        <v/>
      </c>
    </row>
    <row r="1895" spans="2:24">
      <c r="B1895" s="160"/>
      <c r="C1895" s="161"/>
      <c r="D1895" s="162"/>
      <c r="E1895" s="163"/>
      <c r="F1895" s="164"/>
      <c r="G1895" s="165"/>
      <c r="H1895" s="166"/>
      <c r="I1895" s="167"/>
      <c r="J1895" s="161"/>
      <c r="K1895"/>
      <c r="M1895" s="4"/>
      <c r="W1895" t="str">
        <f t="shared" si="58"/>
        <v/>
      </c>
      <c r="X1895" t="str">
        <f t="shared" si="59"/>
        <v/>
      </c>
    </row>
    <row r="1896" spans="2:24">
      <c r="B1896" s="160"/>
      <c r="C1896" s="161"/>
      <c r="D1896" s="162"/>
      <c r="E1896" s="163"/>
      <c r="F1896" s="164"/>
      <c r="G1896" s="165"/>
      <c r="H1896" s="166"/>
      <c r="I1896" s="167"/>
      <c r="J1896" s="161"/>
      <c r="K1896"/>
      <c r="M1896" s="4"/>
      <c r="W1896" t="str">
        <f t="shared" si="58"/>
        <v/>
      </c>
      <c r="X1896" t="str">
        <f t="shared" si="59"/>
        <v/>
      </c>
    </row>
    <row r="1897" spans="2:24">
      <c r="B1897" s="160"/>
      <c r="C1897" s="161"/>
      <c r="D1897" s="162"/>
      <c r="E1897" s="163"/>
      <c r="F1897" s="164"/>
      <c r="G1897" s="165"/>
      <c r="H1897" s="166"/>
      <c r="I1897" s="167"/>
      <c r="J1897" s="161"/>
      <c r="K1897"/>
      <c r="M1897" s="4"/>
      <c r="W1897" t="str">
        <f t="shared" si="58"/>
        <v/>
      </c>
      <c r="X1897" t="str">
        <f t="shared" si="59"/>
        <v/>
      </c>
    </row>
    <row r="1898" spans="2:24">
      <c r="B1898" s="160"/>
      <c r="C1898" s="161"/>
      <c r="D1898" s="162"/>
      <c r="E1898" s="163"/>
      <c r="F1898" s="164"/>
      <c r="G1898" s="165"/>
      <c r="H1898" s="166"/>
      <c r="I1898" s="167"/>
      <c r="J1898" s="161"/>
      <c r="K1898"/>
      <c r="M1898" s="4"/>
      <c r="W1898" t="str">
        <f t="shared" si="58"/>
        <v/>
      </c>
      <c r="X1898" t="str">
        <f t="shared" si="59"/>
        <v/>
      </c>
    </row>
    <row r="1899" spans="2:24">
      <c r="B1899" s="160"/>
      <c r="C1899" s="161"/>
      <c r="D1899" s="162"/>
      <c r="E1899" s="163"/>
      <c r="F1899" s="164"/>
      <c r="G1899" s="165"/>
      <c r="H1899" s="166"/>
      <c r="I1899" s="167"/>
      <c r="J1899" s="161"/>
      <c r="K1899"/>
      <c r="M1899" s="4"/>
      <c r="W1899" t="str">
        <f t="shared" si="58"/>
        <v/>
      </c>
      <c r="X1899" t="str">
        <f t="shared" si="59"/>
        <v/>
      </c>
    </row>
    <row r="1900" spans="2:24">
      <c r="B1900" s="160"/>
      <c r="C1900" s="161"/>
      <c r="D1900" s="162"/>
      <c r="E1900" s="163"/>
      <c r="F1900" s="164"/>
      <c r="G1900" s="165"/>
      <c r="H1900" s="166"/>
      <c r="I1900" s="167"/>
      <c r="J1900" s="161"/>
      <c r="K1900"/>
      <c r="M1900" s="4"/>
      <c r="W1900" t="str">
        <f t="shared" si="58"/>
        <v/>
      </c>
      <c r="X1900" t="str">
        <f t="shared" si="59"/>
        <v/>
      </c>
    </row>
    <row r="1901" spans="2:24">
      <c r="B1901" s="160"/>
      <c r="C1901" s="161"/>
      <c r="D1901" s="162"/>
      <c r="E1901" s="163"/>
      <c r="F1901" s="164"/>
      <c r="G1901" s="165"/>
      <c r="H1901" s="166"/>
      <c r="I1901" s="167"/>
      <c r="J1901" s="161"/>
      <c r="K1901"/>
      <c r="M1901" s="4"/>
      <c r="W1901" t="str">
        <f t="shared" si="58"/>
        <v/>
      </c>
      <c r="X1901" t="str">
        <f t="shared" si="59"/>
        <v/>
      </c>
    </row>
    <row r="1902" spans="2:24">
      <c r="B1902" s="160"/>
      <c r="C1902" s="161"/>
      <c r="D1902" s="162"/>
      <c r="E1902" s="163"/>
      <c r="F1902" s="164"/>
      <c r="G1902" s="165"/>
      <c r="H1902" s="166"/>
      <c r="I1902" s="167"/>
      <c r="J1902" s="161"/>
      <c r="K1902"/>
      <c r="M1902" s="4"/>
      <c r="W1902" t="str">
        <f t="shared" si="58"/>
        <v/>
      </c>
      <c r="X1902" t="str">
        <f t="shared" si="59"/>
        <v/>
      </c>
    </row>
    <row r="1903" spans="2:24">
      <c r="B1903" s="160"/>
      <c r="C1903" s="161"/>
      <c r="D1903" s="162"/>
      <c r="E1903" s="163"/>
      <c r="F1903" s="164"/>
      <c r="G1903" s="165"/>
      <c r="H1903" s="166"/>
      <c r="I1903" s="167"/>
      <c r="J1903" s="161"/>
      <c r="K1903"/>
      <c r="M1903" s="4"/>
      <c r="W1903" t="str">
        <f t="shared" si="58"/>
        <v/>
      </c>
      <c r="X1903" t="str">
        <f t="shared" si="59"/>
        <v/>
      </c>
    </row>
    <row r="1904" spans="2:24">
      <c r="B1904" s="160"/>
      <c r="C1904" s="161"/>
      <c r="D1904" s="162"/>
      <c r="E1904" s="163"/>
      <c r="F1904" s="164"/>
      <c r="G1904" s="165"/>
      <c r="H1904" s="166"/>
      <c r="I1904" s="167"/>
      <c r="J1904" s="161"/>
      <c r="K1904"/>
      <c r="M1904" s="4"/>
      <c r="W1904" t="str">
        <f t="shared" si="58"/>
        <v/>
      </c>
      <c r="X1904" t="str">
        <f t="shared" si="59"/>
        <v/>
      </c>
    </row>
    <row r="1905" spans="2:24">
      <c r="B1905" s="160"/>
      <c r="C1905" s="161"/>
      <c r="D1905" s="162"/>
      <c r="E1905" s="163"/>
      <c r="F1905" s="164"/>
      <c r="G1905" s="165"/>
      <c r="H1905" s="166"/>
      <c r="I1905" s="167"/>
      <c r="J1905" s="161"/>
      <c r="K1905"/>
      <c r="M1905" s="4"/>
      <c r="W1905" t="str">
        <f t="shared" si="58"/>
        <v/>
      </c>
      <c r="X1905" t="str">
        <f t="shared" si="59"/>
        <v/>
      </c>
    </row>
    <row r="1906" spans="2:24">
      <c r="B1906" s="160"/>
      <c r="C1906" s="161"/>
      <c r="D1906" s="162"/>
      <c r="E1906" s="163"/>
      <c r="F1906" s="164"/>
      <c r="G1906" s="165"/>
      <c r="H1906" s="166"/>
      <c r="I1906" s="167"/>
      <c r="J1906" s="161"/>
      <c r="K1906"/>
      <c r="M1906" s="4"/>
      <c r="W1906" t="str">
        <f t="shared" si="58"/>
        <v/>
      </c>
      <c r="X1906" t="str">
        <f t="shared" si="59"/>
        <v/>
      </c>
    </row>
    <row r="1907" spans="2:24">
      <c r="B1907" s="160"/>
      <c r="C1907" s="161"/>
      <c r="D1907" s="162"/>
      <c r="E1907" s="163"/>
      <c r="F1907" s="164"/>
      <c r="G1907" s="165"/>
      <c r="H1907" s="166"/>
      <c r="I1907" s="167"/>
      <c r="J1907" s="161"/>
      <c r="K1907"/>
      <c r="M1907" s="4"/>
      <c r="W1907" t="str">
        <f t="shared" si="58"/>
        <v/>
      </c>
      <c r="X1907" t="str">
        <f t="shared" si="59"/>
        <v/>
      </c>
    </row>
    <row r="1908" spans="2:24">
      <c r="B1908" s="160"/>
      <c r="C1908" s="161"/>
      <c r="D1908" s="162"/>
      <c r="E1908" s="163"/>
      <c r="F1908" s="164"/>
      <c r="G1908" s="165"/>
      <c r="H1908" s="166"/>
      <c r="I1908" s="167"/>
      <c r="J1908" s="161"/>
      <c r="K1908"/>
      <c r="M1908" s="4"/>
      <c r="W1908" t="str">
        <f t="shared" si="58"/>
        <v/>
      </c>
      <c r="X1908" t="str">
        <f t="shared" si="59"/>
        <v/>
      </c>
    </row>
    <row r="1909" spans="2:24">
      <c r="B1909" s="160"/>
      <c r="C1909" s="161"/>
      <c r="D1909" s="162"/>
      <c r="E1909" s="163"/>
      <c r="F1909" s="164"/>
      <c r="G1909" s="165"/>
      <c r="H1909" s="166"/>
      <c r="I1909" s="167"/>
      <c r="J1909" s="161"/>
      <c r="K1909"/>
      <c r="M1909" s="4"/>
      <c r="W1909" t="str">
        <f t="shared" si="58"/>
        <v/>
      </c>
      <c r="X1909" t="str">
        <f t="shared" si="59"/>
        <v/>
      </c>
    </row>
    <row r="1910" spans="2:24">
      <c r="B1910" s="160"/>
      <c r="C1910" s="161"/>
      <c r="D1910" s="162"/>
      <c r="E1910" s="163"/>
      <c r="F1910" s="164"/>
      <c r="G1910" s="165"/>
      <c r="H1910" s="166"/>
      <c r="I1910" s="167"/>
      <c r="J1910" s="161"/>
      <c r="K1910"/>
      <c r="M1910" s="4"/>
      <c r="W1910" t="str">
        <f t="shared" si="58"/>
        <v/>
      </c>
      <c r="X1910" t="str">
        <f t="shared" si="59"/>
        <v/>
      </c>
    </row>
    <row r="1911" spans="2:24">
      <c r="B1911" s="160"/>
      <c r="C1911" s="161"/>
      <c r="D1911" s="162"/>
      <c r="E1911" s="163"/>
      <c r="F1911" s="164"/>
      <c r="G1911" s="165"/>
      <c r="H1911" s="166"/>
      <c r="I1911" s="167"/>
      <c r="J1911" s="161"/>
      <c r="K1911"/>
      <c r="M1911" s="4"/>
      <c r="W1911" t="str">
        <f t="shared" si="58"/>
        <v/>
      </c>
      <c r="X1911" t="str">
        <f t="shared" si="59"/>
        <v/>
      </c>
    </row>
    <row r="1912" spans="2:24">
      <c r="B1912" s="160"/>
      <c r="C1912" s="161"/>
      <c r="D1912" s="162"/>
      <c r="E1912" s="163"/>
      <c r="F1912" s="164"/>
      <c r="G1912" s="165"/>
      <c r="H1912" s="166"/>
      <c r="I1912" s="167"/>
      <c r="J1912" s="161"/>
      <c r="K1912"/>
      <c r="M1912" s="4"/>
      <c r="W1912" t="str">
        <f t="shared" si="58"/>
        <v/>
      </c>
      <c r="X1912" t="str">
        <f t="shared" si="59"/>
        <v/>
      </c>
    </row>
    <row r="1913" spans="2:24">
      <c r="B1913" s="160"/>
      <c r="C1913" s="161"/>
      <c r="D1913" s="162"/>
      <c r="E1913" s="163"/>
      <c r="F1913" s="164"/>
      <c r="G1913" s="165"/>
      <c r="H1913" s="166"/>
      <c r="I1913" s="167"/>
      <c r="J1913" s="161"/>
      <c r="K1913"/>
      <c r="M1913" s="4"/>
      <c r="W1913" t="str">
        <f t="shared" si="58"/>
        <v/>
      </c>
      <c r="X1913" t="str">
        <f t="shared" si="59"/>
        <v/>
      </c>
    </row>
    <row r="1914" spans="2:24">
      <c r="B1914" s="160"/>
      <c r="C1914" s="161"/>
      <c r="D1914" s="162"/>
      <c r="E1914" s="163"/>
      <c r="F1914" s="164"/>
      <c r="G1914" s="165"/>
      <c r="H1914" s="166"/>
      <c r="I1914" s="167"/>
      <c r="J1914" s="161"/>
      <c r="K1914"/>
      <c r="M1914" s="4"/>
      <c r="W1914" t="str">
        <f t="shared" si="58"/>
        <v/>
      </c>
      <c r="X1914" t="str">
        <f t="shared" si="59"/>
        <v/>
      </c>
    </row>
    <row r="1915" spans="2:24">
      <c r="B1915" s="160"/>
      <c r="C1915" s="161"/>
      <c r="D1915" s="162"/>
      <c r="E1915" s="163"/>
      <c r="F1915" s="164"/>
      <c r="G1915" s="165"/>
      <c r="H1915" s="166"/>
      <c r="I1915" s="167"/>
      <c r="J1915" s="161"/>
      <c r="K1915"/>
      <c r="M1915" s="4"/>
      <c r="W1915" t="str">
        <f t="shared" si="58"/>
        <v/>
      </c>
      <c r="X1915" t="str">
        <f t="shared" si="59"/>
        <v/>
      </c>
    </row>
    <row r="1916" spans="2:24">
      <c r="B1916" s="160"/>
      <c r="C1916" s="161"/>
      <c r="D1916" s="162"/>
      <c r="E1916" s="163"/>
      <c r="F1916" s="164"/>
      <c r="G1916" s="165"/>
      <c r="H1916" s="166"/>
      <c r="I1916" s="167"/>
      <c r="J1916" s="161"/>
      <c r="K1916"/>
      <c r="M1916" s="4"/>
      <c r="W1916" t="str">
        <f t="shared" si="58"/>
        <v/>
      </c>
      <c r="X1916" t="str">
        <f t="shared" si="59"/>
        <v/>
      </c>
    </row>
    <row r="1917" spans="2:24">
      <c r="B1917" s="160"/>
      <c r="C1917" s="161"/>
      <c r="D1917" s="162"/>
      <c r="E1917" s="163"/>
      <c r="F1917" s="164"/>
      <c r="G1917" s="165"/>
      <c r="H1917" s="166"/>
      <c r="I1917" s="167"/>
      <c r="J1917" s="161"/>
      <c r="K1917"/>
      <c r="M1917" s="4"/>
      <c r="W1917" t="str">
        <f t="shared" si="58"/>
        <v/>
      </c>
      <c r="X1917" t="str">
        <f t="shared" si="59"/>
        <v/>
      </c>
    </row>
    <row r="1918" spans="2:24">
      <c r="B1918" s="160"/>
      <c r="C1918" s="161"/>
      <c r="D1918" s="162"/>
      <c r="E1918" s="163"/>
      <c r="F1918" s="164"/>
      <c r="G1918" s="165"/>
      <c r="H1918" s="166"/>
      <c r="I1918" s="167"/>
      <c r="J1918" s="161"/>
      <c r="K1918"/>
      <c r="M1918" s="4"/>
      <c r="W1918" t="str">
        <f t="shared" si="58"/>
        <v/>
      </c>
      <c r="X1918" t="str">
        <f t="shared" si="59"/>
        <v/>
      </c>
    </row>
    <row r="1919" spans="2:24">
      <c r="B1919" s="160"/>
      <c r="C1919" s="161"/>
      <c r="D1919" s="162"/>
      <c r="E1919" s="163"/>
      <c r="F1919" s="164"/>
      <c r="G1919" s="165"/>
      <c r="H1919" s="166"/>
      <c r="I1919" s="167"/>
      <c r="J1919" s="161"/>
      <c r="K1919"/>
      <c r="M1919" s="4"/>
      <c r="W1919" t="str">
        <f t="shared" si="58"/>
        <v/>
      </c>
      <c r="X1919" t="str">
        <f t="shared" si="59"/>
        <v/>
      </c>
    </row>
    <row r="1920" spans="2:24">
      <c r="B1920" s="160"/>
      <c r="C1920" s="161"/>
      <c r="D1920" s="162"/>
      <c r="E1920" s="163"/>
      <c r="F1920" s="164"/>
      <c r="G1920" s="165"/>
      <c r="H1920" s="166"/>
      <c r="I1920" s="167"/>
      <c r="J1920" s="161"/>
      <c r="K1920"/>
      <c r="M1920" s="4"/>
      <c r="W1920" t="str">
        <f t="shared" si="58"/>
        <v/>
      </c>
      <c r="X1920" t="str">
        <f t="shared" si="59"/>
        <v/>
      </c>
    </row>
    <row r="1921" spans="2:24">
      <c r="B1921" s="160"/>
      <c r="C1921" s="161"/>
      <c r="D1921" s="162"/>
      <c r="E1921" s="163"/>
      <c r="F1921" s="164"/>
      <c r="G1921" s="165"/>
      <c r="H1921" s="166"/>
      <c r="I1921" s="167"/>
      <c r="J1921" s="161"/>
      <c r="K1921"/>
      <c r="M1921" s="4"/>
      <c r="W1921" t="str">
        <f t="shared" si="58"/>
        <v/>
      </c>
      <c r="X1921" t="str">
        <f t="shared" si="59"/>
        <v/>
      </c>
    </row>
    <row r="1922" spans="2:24">
      <c r="B1922" s="160"/>
      <c r="C1922" s="161"/>
      <c r="D1922" s="162"/>
      <c r="E1922" s="163"/>
      <c r="F1922" s="164"/>
      <c r="G1922" s="165"/>
      <c r="H1922" s="166"/>
      <c r="I1922" s="167"/>
      <c r="J1922" s="161"/>
      <c r="K1922"/>
      <c r="M1922" s="4"/>
      <c r="W1922" t="str">
        <f t="shared" si="58"/>
        <v/>
      </c>
      <c r="X1922" t="str">
        <f t="shared" si="59"/>
        <v/>
      </c>
    </row>
    <row r="1923" spans="2:24">
      <c r="B1923" s="160"/>
      <c r="C1923" s="161"/>
      <c r="D1923" s="162"/>
      <c r="E1923" s="163"/>
      <c r="F1923" s="164"/>
      <c r="G1923" s="165"/>
      <c r="H1923" s="166"/>
      <c r="I1923" s="167"/>
      <c r="J1923" s="161"/>
      <c r="K1923"/>
      <c r="M1923" s="4"/>
      <c r="W1923" t="str">
        <f t="shared" si="58"/>
        <v/>
      </c>
      <c r="X1923" t="str">
        <f t="shared" si="59"/>
        <v/>
      </c>
    </row>
    <row r="1924" spans="2:24">
      <c r="B1924" s="160"/>
      <c r="C1924" s="161"/>
      <c r="D1924" s="162"/>
      <c r="E1924" s="163"/>
      <c r="F1924" s="164"/>
      <c r="G1924" s="165"/>
      <c r="H1924" s="166"/>
      <c r="I1924" s="167"/>
      <c r="J1924" s="161"/>
      <c r="K1924"/>
      <c r="M1924" s="4"/>
      <c r="W1924" t="str">
        <f t="shared" si="58"/>
        <v/>
      </c>
      <c r="X1924" t="str">
        <f t="shared" si="59"/>
        <v/>
      </c>
    </row>
    <row r="1925" spans="2:24">
      <c r="B1925" s="160"/>
      <c r="C1925" s="161"/>
      <c r="D1925" s="162"/>
      <c r="E1925" s="163"/>
      <c r="F1925" s="164"/>
      <c r="G1925" s="165"/>
      <c r="H1925" s="166"/>
      <c r="I1925" s="167"/>
      <c r="J1925" s="161"/>
      <c r="K1925"/>
      <c r="M1925" s="4"/>
      <c r="W1925" t="str">
        <f t="shared" si="58"/>
        <v/>
      </c>
      <c r="X1925" t="str">
        <f t="shared" si="59"/>
        <v/>
      </c>
    </row>
    <row r="1926" spans="2:24">
      <c r="B1926" s="160"/>
      <c r="C1926" s="161"/>
      <c r="D1926" s="162"/>
      <c r="E1926" s="163"/>
      <c r="F1926" s="164"/>
      <c r="G1926" s="165"/>
      <c r="H1926" s="166"/>
      <c r="I1926" s="167"/>
      <c r="J1926" s="161"/>
      <c r="K1926"/>
      <c r="M1926" s="4"/>
      <c r="W1926" t="str">
        <f t="shared" si="58"/>
        <v/>
      </c>
      <c r="X1926" t="str">
        <f t="shared" si="59"/>
        <v/>
      </c>
    </row>
    <row r="1927" spans="2:24">
      <c r="B1927" s="160"/>
      <c r="C1927" s="161"/>
      <c r="D1927" s="162"/>
      <c r="E1927" s="163"/>
      <c r="F1927" s="164"/>
      <c r="G1927" s="165"/>
      <c r="H1927" s="166"/>
      <c r="I1927" s="167"/>
      <c r="J1927" s="161"/>
      <c r="K1927"/>
      <c r="M1927" s="4"/>
      <c r="W1927" t="str">
        <f t="shared" si="58"/>
        <v/>
      </c>
      <c r="X1927" t="str">
        <f t="shared" si="59"/>
        <v/>
      </c>
    </row>
    <row r="1928" spans="2:24">
      <c r="B1928" s="160"/>
      <c r="C1928" s="161"/>
      <c r="D1928" s="162"/>
      <c r="E1928" s="163"/>
      <c r="F1928" s="164"/>
      <c r="G1928" s="165"/>
      <c r="H1928" s="166"/>
      <c r="I1928" s="167"/>
      <c r="J1928" s="161"/>
      <c r="K1928"/>
      <c r="M1928" s="4"/>
      <c r="W1928" t="str">
        <f t="shared" ref="W1928:W1991" si="60">IF(E1928=0,"",IF(E1928&gt;F1928,E1928-F1928,""))</f>
        <v/>
      </c>
      <c r="X1928" t="str">
        <f t="shared" ref="X1928:X1991" si="61">IF(G1928=0,"",IF(G1928&gt;H1928,G1928-H1928,""))</f>
        <v/>
      </c>
    </row>
    <row r="1929" spans="2:24">
      <c r="B1929" s="160"/>
      <c r="C1929" s="161"/>
      <c r="D1929" s="162"/>
      <c r="E1929" s="163"/>
      <c r="F1929" s="164"/>
      <c r="G1929" s="165"/>
      <c r="H1929" s="166"/>
      <c r="I1929" s="167"/>
      <c r="J1929" s="161"/>
      <c r="K1929"/>
      <c r="M1929" s="4"/>
      <c r="W1929" t="str">
        <f t="shared" si="60"/>
        <v/>
      </c>
      <c r="X1929" t="str">
        <f t="shared" si="61"/>
        <v/>
      </c>
    </row>
    <row r="1930" spans="2:24">
      <c r="B1930" s="160"/>
      <c r="C1930" s="161"/>
      <c r="D1930" s="162"/>
      <c r="E1930" s="163"/>
      <c r="F1930" s="164"/>
      <c r="G1930" s="165"/>
      <c r="H1930" s="166"/>
      <c r="I1930" s="167"/>
      <c r="J1930" s="161"/>
      <c r="K1930"/>
      <c r="M1930" s="4"/>
      <c r="W1930" t="str">
        <f t="shared" si="60"/>
        <v/>
      </c>
      <c r="X1930" t="str">
        <f t="shared" si="61"/>
        <v/>
      </c>
    </row>
    <row r="1931" spans="2:24">
      <c r="B1931" s="160"/>
      <c r="C1931" s="161"/>
      <c r="D1931" s="162"/>
      <c r="E1931" s="163"/>
      <c r="F1931" s="164"/>
      <c r="G1931" s="165"/>
      <c r="H1931" s="166"/>
      <c r="I1931" s="167"/>
      <c r="J1931" s="161"/>
      <c r="K1931"/>
      <c r="M1931" s="4"/>
      <c r="W1931" t="str">
        <f t="shared" si="60"/>
        <v/>
      </c>
      <c r="X1931" t="str">
        <f t="shared" si="61"/>
        <v/>
      </c>
    </row>
    <row r="1932" spans="2:24">
      <c r="B1932" s="160"/>
      <c r="C1932" s="161"/>
      <c r="D1932" s="162"/>
      <c r="E1932" s="163"/>
      <c r="F1932" s="164"/>
      <c r="G1932" s="165"/>
      <c r="H1932" s="166"/>
      <c r="I1932" s="167"/>
      <c r="J1932" s="161"/>
      <c r="K1932"/>
      <c r="M1932" s="4"/>
      <c r="W1932" t="str">
        <f t="shared" si="60"/>
        <v/>
      </c>
      <c r="X1932" t="str">
        <f t="shared" si="61"/>
        <v/>
      </c>
    </row>
    <row r="1933" spans="2:24">
      <c r="B1933" s="160"/>
      <c r="C1933" s="161"/>
      <c r="D1933" s="162"/>
      <c r="E1933" s="163"/>
      <c r="F1933" s="164"/>
      <c r="G1933" s="165"/>
      <c r="H1933" s="166"/>
      <c r="I1933" s="167"/>
      <c r="J1933" s="161"/>
      <c r="K1933"/>
      <c r="M1933" s="4"/>
      <c r="W1933" t="str">
        <f t="shared" si="60"/>
        <v/>
      </c>
      <c r="X1933" t="str">
        <f t="shared" si="61"/>
        <v/>
      </c>
    </row>
    <row r="1934" spans="2:24">
      <c r="B1934" s="160"/>
      <c r="C1934" s="161"/>
      <c r="D1934" s="162"/>
      <c r="E1934" s="163"/>
      <c r="F1934" s="164"/>
      <c r="G1934" s="165"/>
      <c r="H1934" s="166"/>
      <c r="I1934" s="167"/>
      <c r="J1934" s="161"/>
      <c r="K1934"/>
      <c r="M1934" s="4"/>
      <c r="W1934" t="str">
        <f t="shared" si="60"/>
        <v/>
      </c>
      <c r="X1934" t="str">
        <f t="shared" si="61"/>
        <v/>
      </c>
    </row>
    <row r="1935" spans="2:24">
      <c r="B1935" s="160"/>
      <c r="C1935" s="161"/>
      <c r="D1935" s="162"/>
      <c r="E1935" s="163"/>
      <c r="F1935" s="164"/>
      <c r="G1935" s="165"/>
      <c r="H1935" s="166"/>
      <c r="I1935" s="167"/>
      <c r="J1935" s="161"/>
      <c r="K1935"/>
      <c r="M1935" s="4"/>
      <c r="W1935" t="str">
        <f t="shared" si="60"/>
        <v/>
      </c>
      <c r="X1935" t="str">
        <f t="shared" si="61"/>
        <v/>
      </c>
    </row>
    <row r="1936" spans="2:24">
      <c r="B1936" s="160"/>
      <c r="C1936" s="161"/>
      <c r="D1936" s="162"/>
      <c r="E1936" s="163"/>
      <c r="F1936" s="164"/>
      <c r="G1936" s="165"/>
      <c r="H1936" s="166"/>
      <c r="I1936" s="167"/>
      <c r="J1936" s="161"/>
      <c r="K1936"/>
      <c r="M1936" s="4"/>
      <c r="W1936" t="str">
        <f t="shared" si="60"/>
        <v/>
      </c>
      <c r="X1936" t="str">
        <f t="shared" si="61"/>
        <v/>
      </c>
    </row>
    <row r="1937" spans="2:24">
      <c r="B1937" s="160"/>
      <c r="C1937" s="161"/>
      <c r="D1937" s="162"/>
      <c r="E1937" s="163"/>
      <c r="F1937" s="164"/>
      <c r="G1937" s="165"/>
      <c r="H1937" s="166"/>
      <c r="I1937" s="167"/>
      <c r="J1937" s="161"/>
      <c r="K1937"/>
      <c r="M1937" s="4"/>
      <c r="W1937" t="str">
        <f t="shared" si="60"/>
        <v/>
      </c>
      <c r="X1937" t="str">
        <f t="shared" si="61"/>
        <v/>
      </c>
    </row>
    <row r="1938" spans="2:24">
      <c r="B1938" s="160"/>
      <c r="C1938" s="161"/>
      <c r="D1938" s="162"/>
      <c r="E1938" s="163"/>
      <c r="F1938" s="164"/>
      <c r="G1938" s="165"/>
      <c r="H1938" s="166"/>
      <c r="I1938" s="167"/>
      <c r="J1938" s="161"/>
      <c r="K1938"/>
      <c r="M1938" s="4"/>
      <c r="W1938" t="str">
        <f t="shared" si="60"/>
        <v/>
      </c>
      <c r="X1938" t="str">
        <f t="shared" si="61"/>
        <v/>
      </c>
    </row>
    <row r="1939" spans="2:24">
      <c r="B1939" s="160"/>
      <c r="C1939" s="161"/>
      <c r="D1939" s="162"/>
      <c r="E1939" s="163"/>
      <c r="F1939" s="164"/>
      <c r="G1939" s="165"/>
      <c r="H1939" s="166"/>
      <c r="I1939" s="167"/>
      <c r="J1939" s="161"/>
      <c r="K1939"/>
      <c r="M1939" s="4"/>
      <c r="W1939" t="str">
        <f t="shared" si="60"/>
        <v/>
      </c>
      <c r="X1939" t="str">
        <f t="shared" si="61"/>
        <v/>
      </c>
    </row>
    <row r="1940" spans="2:24">
      <c r="B1940" s="160"/>
      <c r="C1940" s="161"/>
      <c r="D1940" s="162"/>
      <c r="E1940" s="163"/>
      <c r="F1940" s="164"/>
      <c r="G1940" s="165"/>
      <c r="H1940" s="166"/>
      <c r="I1940" s="167"/>
      <c r="J1940" s="161"/>
      <c r="K1940"/>
      <c r="M1940" s="4"/>
      <c r="W1940" t="str">
        <f t="shared" si="60"/>
        <v/>
      </c>
      <c r="X1940" t="str">
        <f t="shared" si="61"/>
        <v/>
      </c>
    </row>
    <row r="1941" spans="2:24">
      <c r="B1941" s="160"/>
      <c r="C1941" s="161"/>
      <c r="D1941" s="162"/>
      <c r="E1941" s="163"/>
      <c r="F1941" s="164"/>
      <c r="G1941" s="165"/>
      <c r="H1941" s="166"/>
      <c r="I1941" s="167"/>
      <c r="J1941" s="161"/>
      <c r="K1941"/>
      <c r="M1941" s="4"/>
      <c r="W1941" t="str">
        <f t="shared" si="60"/>
        <v/>
      </c>
      <c r="X1941" t="str">
        <f t="shared" si="61"/>
        <v/>
      </c>
    </row>
    <row r="1942" spans="2:24">
      <c r="B1942" s="160"/>
      <c r="C1942" s="161"/>
      <c r="D1942" s="162"/>
      <c r="E1942" s="163"/>
      <c r="F1942" s="164"/>
      <c r="G1942" s="165"/>
      <c r="H1942" s="166"/>
      <c r="I1942" s="167"/>
      <c r="J1942" s="161"/>
      <c r="K1942"/>
      <c r="M1942" s="4"/>
      <c r="W1942" t="str">
        <f t="shared" si="60"/>
        <v/>
      </c>
      <c r="X1942" t="str">
        <f t="shared" si="61"/>
        <v/>
      </c>
    </row>
    <row r="1943" spans="2:24">
      <c r="B1943" s="160"/>
      <c r="C1943" s="161"/>
      <c r="D1943" s="162"/>
      <c r="E1943" s="163"/>
      <c r="F1943" s="164"/>
      <c r="G1943" s="165"/>
      <c r="H1943" s="166"/>
      <c r="I1943" s="167"/>
      <c r="J1943" s="161"/>
      <c r="K1943"/>
      <c r="M1943" s="4"/>
      <c r="W1943" t="str">
        <f t="shared" si="60"/>
        <v/>
      </c>
      <c r="X1943" t="str">
        <f t="shared" si="61"/>
        <v/>
      </c>
    </row>
    <row r="1944" spans="2:24">
      <c r="B1944" s="160"/>
      <c r="C1944" s="161"/>
      <c r="D1944" s="162"/>
      <c r="E1944" s="163"/>
      <c r="F1944" s="164"/>
      <c r="G1944" s="165"/>
      <c r="H1944" s="166"/>
      <c r="I1944" s="167"/>
      <c r="J1944" s="161"/>
      <c r="K1944"/>
      <c r="M1944" s="4"/>
      <c r="W1944" t="str">
        <f t="shared" si="60"/>
        <v/>
      </c>
      <c r="X1944" t="str">
        <f t="shared" si="61"/>
        <v/>
      </c>
    </row>
    <row r="1945" spans="2:24">
      <c r="B1945" s="160"/>
      <c r="C1945" s="161"/>
      <c r="D1945" s="162"/>
      <c r="E1945" s="163"/>
      <c r="F1945" s="164"/>
      <c r="G1945" s="165"/>
      <c r="H1945" s="166"/>
      <c r="I1945" s="167"/>
      <c r="J1945" s="161"/>
      <c r="K1945"/>
      <c r="M1945" s="4"/>
      <c r="W1945" t="str">
        <f t="shared" si="60"/>
        <v/>
      </c>
      <c r="X1945" t="str">
        <f t="shared" si="61"/>
        <v/>
      </c>
    </row>
    <row r="1946" spans="2:24">
      <c r="B1946" s="160"/>
      <c r="C1946" s="161"/>
      <c r="D1946" s="162"/>
      <c r="E1946" s="163"/>
      <c r="F1946" s="164"/>
      <c r="G1946" s="165"/>
      <c r="H1946" s="166"/>
      <c r="I1946" s="167"/>
      <c r="J1946" s="161"/>
      <c r="K1946"/>
      <c r="M1946" s="4"/>
      <c r="W1946" t="str">
        <f t="shared" si="60"/>
        <v/>
      </c>
      <c r="X1946" t="str">
        <f t="shared" si="61"/>
        <v/>
      </c>
    </row>
    <row r="1947" spans="2:24">
      <c r="B1947" s="160"/>
      <c r="C1947" s="161"/>
      <c r="D1947" s="162"/>
      <c r="E1947" s="163"/>
      <c r="F1947" s="164"/>
      <c r="G1947" s="165"/>
      <c r="H1947" s="166"/>
      <c r="I1947" s="167"/>
      <c r="J1947" s="161"/>
      <c r="K1947"/>
      <c r="M1947" s="4"/>
      <c r="W1947" t="str">
        <f t="shared" si="60"/>
        <v/>
      </c>
      <c r="X1947" t="str">
        <f t="shared" si="61"/>
        <v/>
      </c>
    </row>
    <row r="1948" spans="2:24">
      <c r="B1948" s="160"/>
      <c r="C1948" s="161"/>
      <c r="D1948" s="162"/>
      <c r="E1948" s="163"/>
      <c r="F1948" s="164"/>
      <c r="G1948" s="165"/>
      <c r="H1948" s="166"/>
      <c r="I1948" s="167"/>
      <c r="J1948" s="161"/>
      <c r="K1948"/>
      <c r="M1948" s="4"/>
      <c r="W1948" t="str">
        <f t="shared" si="60"/>
        <v/>
      </c>
      <c r="X1948" t="str">
        <f t="shared" si="61"/>
        <v/>
      </c>
    </row>
    <row r="1949" spans="2:24">
      <c r="B1949" s="160"/>
      <c r="C1949" s="161"/>
      <c r="D1949" s="162"/>
      <c r="E1949" s="163"/>
      <c r="F1949" s="164"/>
      <c r="G1949" s="165"/>
      <c r="H1949" s="166"/>
      <c r="I1949" s="167"/>
      <c r="J1949" s="161"/>
      <c r="K1949"/>
      <c r="M1949" s="4"/>
      <c r="W1949" t="str">
        <f t="shared" si="60"/>
        <v/>
      </c>
      <c r="X1949" t="str">
        <f t="shared" si="61"/>
        <v/>
      </c>
    </row>
    <row r="1950" spans="2:24">
      <c r="B1950" s="160"/>
      <c r="C1950" s="161"/>
      <c r="D1950" s="162"/>
      <c r="E1950" s="163"/>
      <c r="F1950" s="164"/>
      <c r="G1950" s="165"/>
      <c r="H1950" s="166"/>
      <c r="I1950" s="167"/>
      <c r="J1950" s="161"/>
      <c r="K1950"/>
      <c r="M1950" s="4"/>
      <c r="W1950" t="str">
        <f t="shared" si="60"/>
        <v/>
      </c>
      <c r="X1950" t="str">
        <f t="shared" si="61"/>
        <v/>
      </c>
    </row>
    <row r="1951" spans="2:24">
      <c r="B1951" s="160"/>
      <c r="C1951" s="161"/>
      <c r="D1951" s="162"/>
      <c r="E1951" s="163"/>
      <c r="F1951" s="164"/>
      <c r="G1951" s="165"/>
      <c r="H1951" s="166"/>
      <c r="I1951" s="167"/>
      <c r="J1951" s="161"/>
      <c r="K1951"/>
      <c r="M1951" s="4"/>
      <c r="W1951" t="str">
        <f t="shared" si="60"/>
        <v/>
      </c>
      <c r="X1951" t="str">
        <f t="shared" si="61"/>
        <v/>
      </c>
    </row>
    <row r="1952" spans="2:24">
      <c r="B1952" s="160"/>
      <c r="C1952" s="161"/>
      <c r="D1952" s="162"/>
      <c r="E1952" s="163"/>
      <c r="F1952" s="164"/>
      <c r="G1952" s="165"/>
      <c r="H1952" s="166"/>
      <c r="I1952" s="167"/>
      <c r="J1952" s="161"/>
      <c r="K1952"/>
      <c r="M1952" s="4"/>
      <c r="W1952" t="str">
        <f t="shared" si="60"/>
        <v/>
      </c>
      <c r="X1952" t="str">
        <f t="shared" si="61"/>
        <v/>
      </c>
    </row>
    <row r="1953" spans="2:24">
      <c r="B1953" s="160"/>
      <c r="C1953" s="161"/>
      <c r="D1953" s="162"/>
      <c r="E1953" s="163"/>
      <c r="F1953" s="164"/>
      <c r="G1953" s="165"/>
      <c r="H1953" s="166"/>
      <c r="I1953" s="167"/>
      <c r="J1953" s="161"/>
      <c r="K1953"/>
      <c r="M1953" s="4"/>
      <c r="W1953" t="str">
        <f t="shared" si="60"/>
        <v/>
      </c>
      <c r="X1953" t="str">
        <f t="shared" si="61"/>
        <v/>
      </c>
    </row>
    <row r="1954" spans="2:24">
      <c r="B1954" s="160"/>
      <c r="C1954" s="161"/>
      <c r="D1954" s="162"/>
      <c r="E1954" s="163"/>
      <c r="F1954" s="164"/>
      <c r="G1954" s="165"/>
      <c r="H1954" s="166"/>
      <c r="I1954" s="167"/>
      <c r="J1954" s="161"/>
      <c r="K1954"/>
      <c r="M1954" s="4"/>
      <c r="W1954" t="str">
        <f t="shared" si="60"/>
        <v/>
      </c>
      <c r="X1954" t="str">
        <f t="shared" si="61"/>
        <v/>
      </c>
    </row>
    <row r="1955" spans="2:24">
      <c r="B1955" s="160"/>
      <c r="C1955" s="161"/>
      <c r="D1955" s="162"/>
      <c r="E1955" s="163"/>
      <c r="F1955" s="164"/>
      <c r="G1955" s="165"/>
      <c r="H1955" s="166"/>
      <c r="I1955" s="167"/>
      <c r="J1955" s="161"/>
      <c r="K1955"/>
      <c r="M1955" s="4"/>
      <c r="W1955" t="str">
        <f t="shared" si="60"/>
        <v/>
      </c>
      <c r="X1955" t="str">
        <f t="shared" si="61"/>
        <v/>
      </c>
    </row>
    <row r="1956" spans="2:24">
      <c r="B1956" s="160"/>
      <c r="C1956" s="161"/>
      <c r="D1956" s="162"/>
      <c r="E1956" s="163"/>
      <c r="F1956" s="164"/>
      <c r="G1956" s="165"/>
      <c r="H1956" s="166"/>
      <c r="I1956" s="167"/>
      <c r="J1956" s="161"/>
      <c r="K1956"/>
      <c r="M1956" s="4"/>
      <c r="W1956" t="str">
        <f t="shared" si="60"/>
        <v/>
      </c>
      <c r="X1956" t="str">
        <f t="shared" si="61"/>
        <v/>
      </c>
    </row>
    <row r="1957" spans="2:24">
      <c r="B1957" s="160"/>
      <c r="C1957" s="161"/>
      <c r="D1957" s="162"/>
      <c r="E1957" s="163"/>
      <c r="F1957" s="164"/>
      <c r="G1957" s="165"/>
      <c r="H1957" s="166"/>
      <c r="I1957" s="167"/>
      <c r="J1957" s="161"/>
      <c r="K1957"/>
      <c r="M1957" s="4"/>
      <c r="W1957" t="str">
        <f t="shared" si="60"/>
        <v/>
      </c>
      <c r="X1957" t="str">
        <f t="shared" si="61"/>
        <v/>
      </c>
    </row>
    <row r="1958" spans="2:24">
      <c r="B1958" s="160"/>
      <c r="C1958" s="161"/>
      <c r="D1958" s="162"/>
      <c r="E1958" s="163"/>
      <c r="F1958" s="164"/>
      <c r="G1958" s="165"/>
      <c r="H1958" s="166"/>
      <c r="I1958" s="167"/>
      <c r="J1958" s="161"/>
      <c r="K1958"/>
      <c r="M1958" s="4"/>
      <c r="W1958" t="str">
        <f t="shared" si="60"/>
        <v/>
      </c>
      <c r="X1958" t="str">
        <f t="shared" si="61"/>
        <v/>
      </c>
    </row>
    <row r="1959" spans="2:24">
      <c r="B1959" s="160"/>
      <c r="C1959" s="161"/>
      <c r="D1959" s="162"/>
      <c r="E1959" s="163"/>
      <c r="F1959" s="164"/>
      <c r="G1959" s="165"/>
      <c r="H1959" s="166"/>
      <c r="I1959" s="167"/>
      <c r="J1959" s="161"/>
      <c r="K1959"/>
      <c r="M1959" s="4"/>
      <c r="W1959" t="str">
        <f t="shared" si="60"/>
        <v/>
      </c>
      <c r="X1959" t="str">
        <f t="shared" si="61"/>
        <v/>
      </c>
    </row>
    <row r="1960" spans="2:24">
      <c r="B1960" s="160"/>
      <c r="C1960" s="161"/>
      <c r="D1960" s="162"/>
      <c r="E1960" s="163"/>
      <c r="F1960" s="164"/>
      <c r="G1960" s="165"/>
      <c r="H1960" s="166"/>
      <c r="I1960" s="167"/>
      <c r="J1960" s="161"/>
      <c r="K1960"/>
      <c r="M1960" s="4"/>
      <c r="W1960" t="str">
        <f t="shared" si="60"/>
        <v/>
      </c>
      <c r="X1960" t="str">
        <f t="shared" si="61"/>
        <v/>
      </c>
    </row>
    <row r="1961" spans="2:24">
      <c r="B1961" s="160"/>
      <c r="C1961" s="161"/>
      <c r="D1961" s="162"/>
      <c r="E1961" s="163"/>
      <c r="F1961" s="164"/>
      <c r="G1961" s="165"/>
      <c r="H1961" s="166"/>
      <c r="I1961" s="167"/>
      <c r="J1961" s="161"/>
      <c r="K1961"/>
      <c r="M1961" s="4"/>
      <c r="W1961" t="str">
        <f t="shared" si="60"/>
        <v/>
      </c>
      <c r="X1961" t="str">
        <f t="shared" si="61"/>
        <v/>
      </c>
    </row>
    <row r="1962" spans="2:24">
      <c r="B1962" s="160"/>
      <c r="C1962" s="161"/>
      <c r="D1962" s="162"/>
      <c r="E1962" s="163"/>
      <c r="F1962" s="164"/>
      <c r="G1962" s="165"/>
      <c r="H1962" s="166"/>
      <c r="I1962" s="167"/>
      <c r="J1962" s="161"/>
      <c r="K1962"/>
      <c r="M1962" s="4"/>
      <c r="W1962" t="str">
        <f t="shared" si="60"/>
        <v/>
      </c>
      <c r="X1962" t="str">
        <f t="shared" si="61"/>
        <v/>
      </c>
    </row>
    <row r="1963" spans="2:24">
      <c r="B1963" s="160"/>
      <c r="C1963" s="161"/>
      <c r="D1963" s="162"/>
      <c r="E1963" s="163"/>
      <c r="F1963" s="164"/>
      <c r="G1963" s="165"/>
      <c r="H1963" s="166"/>
      <c r="I1963" s="167"/>
      <c r="J1963" s="161"/>
      <c r="K1963"/>
      <c r="M1963" s="4"/>
      <c r="W1963" t="str">
        <f t="shared" si="60"/>
        <v/>
      </c>
      <c r="X1963" t="str">
        <f t="shared" si="61"/>
        <v/>
      </c>
    </row>
    <row r="1964" spans="2:24">
      <c r="B1964" s="160"/>
      <c r="C1964" s="161"/>
      <c r="D1964" s="162"/>
      <c r="E1964" s="163"/>
      <c r="F1964" s="164"/>
      <c r="G1964" s="165"/>
      <c r="H1964" s="166"/>
      <c r="I1964" s="167"/>
      <c r="J1964" s="161"/>
      <c r="K1964"/>
      <c r="M1964" s="4"/>
      <c r="W1964" t="str">
        <f t="shared" si="60"/>
        <v/>
      </c>
      <c r="X1964" t="str">
        <f t="shared" si="61"/>
        <v/>
      </c>
    </row>
    <row r="1965" spans="2:24">
      <c r="B1965" s="160"/>
      <c r="C1965" s="161"/>
      <c r="D1965" s="162"/>
      <c r="E1965" s="163"/>
      <c r="F1965" s="164"/>
      <c r="G1965" s="165"/>
      <c r="H1965" s="166"/>
      <c r="I1965" s="167"/>
      <c r="J1965" s="161"/>
      <c r="K1965"/>
      <c r="M1965" s="4"/>
      <c r="W1965" t="str">
        <f t="shared" si="60"/>
        <v/>
      </c>
      <c r="X1965" t="str">
        <f t="shared" si="61"/>
        <v/>
      </c>
    </row>
    <row r="1966" spans="2:24">
      <c r="B1966" s="160"/>
      <c r="C1966" s="161"/>
      <c r="D1966" s="162"/>
      <c r="E1966" s="163"/>
      <c r="F1966" s="164"/>
      <c r="G1966" s="165"/>
      <c r="H1966" s="166"/>
      <c r="I1966" s="167"/>
      <c r="J1966" s="161"/>
      <c r="K1966"/>
      <c r="M1966" s="4"/>
      <c r="W1966" t="str">
        <f t="shared" si="60"/>
        <v/>
      </c>
      <c r="X1966" t="str">
        <f t="shared" si="61"/>
        <v/>
      </c>
    </row>
    <row r="1967" spans="2:24">
      <c r="B1967" s="160"/>
      <c r="C1967" s="161"/>
      <c r="D1967" s="162"/>
      <c r="E1967" s="163"/>
      <c r="F1967" s="164"/>
      <c r="G1967" s="165"/>
      <c r="H1967" s="166"/>
      <c r="I1967" s="167"/>
      <c r="J1967" s="161"/>
      <c r="K1967"/>
      <c r="M1967" s="4"/>
      <c r="W1967" t="str">
        <f t="shared" si="60"/>
        <v/>
      </c>
      <c r="X1967" t="str">
        <f t="shared" si="61"/>
        <v/>
      </c>
    </row>
    <row r="1968" spans="2:24">
      <c r="B1968" s="160"/>
      <c r="C1968" s="161"/>
      <c r="D1968" s="162"/>
      <c r="E1968" s="163"/>
      <c r="F1968" s="164"/>
      <c r="G1968" s="165"/>
      <c r="H1968" s="166"/>
      <c r="I1968" s="167"/>
      <c r="J1968" s="161"/>
      <c r="K1968"/>
      <c r="M1968" s="4"/>
      <c r="W1968" t="str">
        <f t="shared" si="60"/>
        <v/>
      </c>
      <c r="X1968" t="str">
        <f t="shared" si="61"/>
        <v/>
      </c>
    </row>
    <row r="1969" spans="2:24">
      <c r="B1969" s="160"/>
      <c r="C1969" s="161"/>
      <c r="D1969" s="162"/>
      <c r="E1969" s="163"/>
      <c r="F1969" s="164"/>
      <c r="G1969" s="165"/>
      <c r="H1969" s="166"/>
      <c r="I1969" s="167"/>
      <c r="J1969" s="161"/>
      <c r="K1969"/>
      <c r="M1969" s="4"/>
      <c r="W1969" t="str">
        <f t="shared" si="60"/>
        <v/>
      </c>
      <c r="X1969" t="str">
        <f t="shared" si="61"/>
        <v/>
      </c>
    </row>
    <row r="1970" spans="2:24">
      <c r="B1970" s="160"/>
      <c r="C1970" s="161"/>
      <c r="D1970" s="162"/>
      <c r="E1970" s="163"/>
      <c r="F1970" s="164"/>
      <c r="G1970" s="165"/>
      <c r="H1970" s="166"/>
      <c r="I1970" s="167"/>
      <c r="J1970" s="161"/>
      <c r="K1970"/>
      <c r="M1970" s="4"/>
      <c r="W1970" t="str">
        <f t="shared" si="60"/>
        <v/>
      </c>
      <c r="X1970" t="str">
        <f t="shared" si="61"/>
        <v/>
      </c>
    </row>
    <row r="1971" spans="2:24">
      <c r="B1971" s="160"/>
      <c r="C1971" s="161"/>
      <c r="D1971" s="162"/>
      <c r="E1971" s="163"/>
      <c r="F1971" s="164"/>
      <c r="G1971" s="165"/>
      <c r="H1971" s="166"/>
      <c r="I1971" s="167"/>
      <c r="J1971" s="161"/>
      <c r="K1971"/>
      <c r="M1971" s="4"/>
      <c r="W1971" t="str">
        <f t="shared" si="60"/>
        <v/>
      </c>
      <c r="X1971" t="str">
        <f t="shared" si="61"/>
        <v/>
      </c>
    </row>
    <row r="1972" spans="2:24">
      <c r="B1972" s="160"/>
      <c r="C1972" s="161"/>
      <c r="D1972" s="162"/>
      <c r="E1972" s="163"/>
      <c r="F1972" s="164"/>
      <c r="G1972" s="165"/>
      <c r="H1972" s="166"/>
      <c r="I1972" s="167"/>
      <c r="J1972" s="161"/>
      <c r="K1972"/>
      <c r="M1972" s="4"/>
      <c r="W1972" t="str">
        <f t="shared" si="60"/>
        <v/>
      </c>
      <c r="X1972" t="str">
        <f t="shared" si="61"/>
        <v/>
      </c>
    </row>
    <row r="1973" spans="2:24">
      <c r="B1973" s="160"/>
      <c r="C1973" s="161"/>
      <c r="D1973" s="162"/>
      <c r="E1973" s="163"/>
      <c r="F1973" s="164"/>
      <c r="G1973" s="165"/>
      <c r="H1973" s="166"/>
      <c r="I1973" s="167"/>
      <c r="J1973" s="161"/>
      <c r="K1973"/>
      <c r="M1973" s="4"/>
      <c r="W1973" t="str">
        <f t="shared" si="60"/>
        <v/>
      </c>
      <c r="X1973" t="str">
        <f t="shared" si="61"/>
        <v/>
      </c>
    </row>
    <row r="1974" spans="2:24">
      <c r="B1974" s="160"/>
      <c r="C1974" s="161"/>
      <c r="D1974" s="162"/>
      <c r="E1974" s="163"/>
      <c r="F1974" s="164"/>
      <c r="G1974" s="165"/>
      <c r="H1974" s="166"/>
      <c r="I1974" s="167"/>
      <c r="J1974" s="161"/>
      <c r="K1974"/>
      <c r="M1974" s="4"/>
      <c r="W1974" t="str">
        <f t="shared" si="60"/>
        <v/>
      </c>
      <c r="X1974" t="str">
        <f t="shared" si="61"/>
        <v/>
      </c>
    </row>
    <row r="1975" spans="2:24">
      <c r="B1975" s="160"/>
      <c r="C1975" s="161"/>
      <c r="D1975" s="162"/>
      <c r="E1975" s="163"/>
      <c r="F1975" s="164"/>
      <c r="G1975" s="165"/>
      <c r="H1975" s="166"/>
      <c r="I1975" s="167"/>
      <c r="J1975" s="161"/>
      <c r="K1975"/>
      <c r="M1975" s="4"/>
      <c r="W1975" t="str">
        <f t="shared" si="60"/>
        <v/>
      </c>
      <c r="X1975" t="str">
        <f t="shared" si="61"/>
        <v/>
      </c>
    </row>
    <row r="1976" spans="2:24">
      <c r="B1976" s="160"/>
      <c r="C1976" s="161"/>
      <c r="D1976" s="162"/>
      <c r="E1976" s="163"/>
      <c r="F1976" s="164"/>
      <c r="G1976" s="165"/>
      <c r="H1976" s="166"/>
      <c r="I1976" s="167"/>
      <c r="J1976" s="161"/>
      <c r="K1976"/>
      <c r="M1976" s="4"/>
      <c r="W1976" t="str">
        <f t="shared" si="60"/>
        <v/>
      </c>
      <c r="X1976" t="str">
        <f t="shared" si="61"/>
        <v/>
      </c>
    </row>
    <row r="1977" spans="2:24">
      <c r="B1977" s="160"/>
      <c r="C1977" s="161"/>
      <c r="D1977" s="162"/>
      <c r="E1977" s="163"/>
      <c r="F1977" s="164"/>
      <c r="G1977" s="165"/>
      <c r="H1977" s="166"/>
      <c r="I1977" s="167"/>
      <c r="J1977" s="161"/>
      <c r="K1977"/>
      <c r="M1977" s="4"/>
      <c r="W1977" t="str">
        <f t="shared" si="60"/>
        <v/>
      </c>
      <c r="X1977" t="str">
        <f t="shared" si="61"/>
        <v/>
      </c>
    </row>
    <row r="1978" spans="2:24">
      <c r="B1978" s="160"/>
      <c r="C1978" s="161"/>
      <c r="D1978" s="162"/>
      <c r="E1978" s="163"/>
      <c r="F1978" s="164"/>
      <c r="G1978" s="165"/>
      <c r="H1978" s="166"/>
      <c r="I1978" s="167"/>
      <c r="J1978" s="161"/>
      <c r="K1978"/>
      <c r="M1978" s="4"/>
      <c r="W1978" t="str">
        <f t="shared" si="60"/>
        <v/>
      </c>
      <c r="X1978" t="str">
        <f t="shared" si="61"/>
        <v/>
      </c>
    </row>
    <row r="1979" spans="2:24">
      <c r="B1979" s="160"/>
      <c r="C1979" s="161"/>
      <c r="D1979" s="162"/>
      <c r="E1979" s="163"/>
      <c r="F1979" s="164"/>
      <c r="G1979" s="165"/>
      <c r="H1979" s="166"/>
      <c r="I1979" s="167"/>
      <c r="J1979" s="161"/>
      <c r="K1979"/>
      <c r="M1979" s="4"/>
      <c r="W1979" t="str">
        <f t="shared" si="60"/>
        <v/>
      </c>
      <c r="X1979" t="str">
        <f t="shared" si="61"/>
        <v/>
      </c>
    </row>
    <row r="1980" spans="2:24">
      <c r="B1980" s="160"/>
      <c r="C1980" s="161"/>
      <c r="D1980" s="162"/>
      <c r="E1980" s="163"/>
      <c r="F1980" s="164"/>
      <c r="G1980" s="165"/>
      <c r="H1980" s="166"/>
      <c r="I1980" s="167"/>
      <c r="J1980" s="161"/>
      <c r="K1980"/>
      <c r="M1980" s="4"/>
      <c r="W1980" t="str">
        <f t="shared" si="60"/>
        <v/>
      </c>
      <c r="X1980" t="str">
        <f t="shared" si="61"/>
        <v/>
      </c>
    </row>
    <row r="1981" spans="2:24">
      <c r="B1981" s="160"/>
      <c r="C1981" s="161"/>
      <c r="D1981" s="162"/>
      <c r="E1981" s="163"/>
      <c r="F1981" s="164"/>
      <c r="G1981" s="165"/>
      <c r="H1981" s="166"/>
      <c r="I1981" s="167"/>
      <c r="J1981" s="161"/>
      <c r="K1981"/>
      <c r="M1981" s="4"/>
      <c r="W1981" t="str">
        <f t="shared" si="60"/>
        <v/>
      </c>
      <c r="X1981" t="str">
        <f t="shared" si="61"/>
        <v/>
      </c>
    </row>
    <row r="1982" spans="2:24">
      <c r="B1982" s="160"/>
      <c r="C1982" s="161"/>
      <c r="D1982" s="162"/>
      <c r="E1982" s="163"/>
      <c r="F1982" s="164"/>
      <c r="G1982" s="165"/>
      <c r="H1982" s="166"/>
      <c r="I1982" s="167"/>
      <c r="J1982" s="161"/>
      <c r="K1982"/>
      <c r="M1982" s="4"/>
      <c r="W1982" t="str">
        <f t="shared" si="60"/>
        <v/>
      </c>
      <c r="X1982" t="str">
        <f t="shared" si="61"/>
        <v/>
      </c>
    </row>
    <row r="1983" spans="2:24">
      <c r="B1983" s="160"/>
      <c r="C1983" s="161"/>
      <c r="D1983" s="162"/>
      <c r="E1983" s="163"/>
      <c r="F1983" s="164"/>
      <c r="G1983" s="165"/>
      <c r="H1983" s="166"/>
      <c r="I1983" s="167"/>
      <c r="J1983" s="161"/>
      <c r="K1983"/>
      <c r="M1983" s="4"/>
      <c r="W1983" t="str">
        <f t="shared" si="60"/>
        <v/>
      </c>
      <c r="X1983" t="str">
        <f t="shared" si="61"/>
        <v/>
      </c>
    </row>
    <row r="1984" spans="2:24">
      <c r="B1984" s="160"/>
      <c r="C1984" s="161"/>
      <c r="D1984" s="162"/>
      <c r="E1984" s="163"/>
      <c r="F1984" s="164"/>
      <c r="G1984" s="165"/>
      <c r="H1984" s="166"/>
      <c r="I1984" s="167"/>
      <c r="J1984" s="161"/>
      <c r="K1984"/>
      <c r="M1984" s="4"/>
      <c r="W1984" t="str">
        <f t="shared" si="60"/>
        <v/>
      </c>
      <c r="X1984" t="str">
        <f t="shared" si="61"/>
        <v/>
      </c>
    </row>
    <row r="1985" spans="2:24">
      <c r="B1985" s="160"/>
      <c r="C1985" s="161"/>
      <c r="D1985" s="162"/>
      <c r="E1985" s="163"/>
      <c r="F1985" s="164"/>
      <c r="G1985" s="165"/>
      <c r="H1985" s="166"/>
      <c r="I1985" s="167"/>
      <c r="J1985" s="161"/>
      <c r="K1985"/>
      <c r="M1985" s="4"/>
      <c r="W1985" t="str">
        <f t="shared" si="60"/>
        <v/>
      </c>
      <c r="X1985" t="str">
        <f t="shared" si="61"/>
        <v/>
      </c>
    </row>
    <row r="1986" spans="2:24">
      <c r="B1986" s="160"/>
      <c r="C1986" s="161"/>
      <c r="D1986" s="162"/>
      <c r="E1986" s="163"/>
      <c r="F1986" s="164"/>
      <c r="G1986" s="165"/>
      <c r="H1986" s="166"/>
      <c r="I1986" s="167"/>
      <c r="J1986" s="161"/>
      <c r="K1986"/>
      <c r="M1986" s="4"/>
      <c r="W1986" t="str">
        <f t="shared" si="60"/>
        <v/>
      </c>
      <c r="X1986" t="str">
        <f t="shared" si="61"/>
        <v/>
      </c>
    </row>
    <row r="1987" spans="2:24">
      <c r="B1987" s="160"/>
      <c r="C1987" s="161"/>
      <c r="D1987" s="162"/>
      <c r="E1987" s="163"/>
      <c r="F1987" s="164"/>
      <c r="G1987" s="165"/>
      <c r="H1987" s="166"/>
      <c r="I1987" s="167"/>
      <c r="J1987" s="161"/>
      <c r="K1987"/>
      <c r="M1987" s="4"/>
      <c r="W1987" t="str">
        <f t="shared" si="60"/>
        <v/>
      </c>
      <c r="X1987" t="str">
        <f t="shared" si="61"/>
        <v/>
      </c>
    </row>
    <row r="1988" spans="2:24">
      <c r="B1988" s="160"/>
      <c r="C1988" s="161"/>
      <c r="D1988" s="162"/>
      <c r="E1988" s="163"/>
      <c r="F1988" s="164"/>
      <c r="G1988" s="165"/>
      <c r="H1988" s="166"/>
      <c r="I1988" s="167"/>
      <c r="J1988" s="161"/>
      <c r="K1988"/>
      <c r="M1988" s="4"/>
      <c r="W1988" t="str">
        <f t="shared" si="60"/>
        <v/>
      </c>
      <c r="X1988" t="str">
        <f t="shared" si="61"/>
        <v/>
      </c>
    </row>
    <row r="1989" spans="2:24">
      <c r="B1989" s="160"/>
      <c r="C1989" s="161"/>
      <c r="D1989" s="162"/>
      <c r="E1989" s="163"/>
      <c r="F1989" s="164"/>
      <c r="G1989" s="165"/>
      <c r="H1989" s="166"/>
      <c r="I1989" s="167"/>
      <c r="J1989" s="161"/>
      <c r="K1989"/>
      <c r="M1989" s="4"/>
      <c r="W1989" t="str">
        <f t="shared" si="60"/>
        <v/>
      </c>
      <c r="X1989" t="str">
        <f t="shared" si="61"/>
        <v/>
      </c>
    </row>
    <row r="1990" spans="2:24">
      <c r="B1990" s="160"/>
      <c r="C1990" s="161"/>
      <c r="D1990" s="162"/>
      <c r="E1990" s="163"/>
      <c r="F1990" s="164"/>
      <c r="G1990" s="165"/>
      <c r="H1990" s="166"/>
      <c r="I1990" s="167"/>
      <c r="J1990" s="161"/>
      <c r="K1990"/>
      <c r="M1990" s="4"/>
      <c r="W1990" t="str">
        <f t="shared" si="60"/>
        <v/>
      </c>
      <c r="X1990" t="str">
        <f t="shared" si="61"/>
        <v/>
      </c>
    </row>
    <row r="1991" spans="2:24">
      <c r="B1991" s="160"/>
      <c r="C1991" s="161"/>
      <c r="D1991" s="162"/>
      <c r="E1991" s="163"/>
      <c r="F1991" s="164"/>
      <c r="G1991" s="165"/>
      <c r="H1991" s="166"/>
      <c r="I1991" s="167"/>
      <c r="J1991" s="161"/>
      <c r="K1991"/>
      <c r="M1991" s="4"/>
      <c r="W1991" t="str">
        <f t="shared" si="60"/>
        <v/>
      </c>
      <c r="X1991" t="str">
        <f t="shared" si="61"/>
        <v/>
      </c>
    </row>
    <row r="1992" spans="2:24">
      <c r="B1992" s="160"/>
      <c r="C1992" s="161"/>
      <c r="D1992" s="162"/>
      <c r="E1992" s="163"/>
      <c r="F1992" s="164"/>
      <c r="G1992" s="165"/>
      <c r="H1992" s="166"/>
      <c r="I1992" s="167"/>
      <c r="J1992" s="161"/>
      <c r="K1992"/>
      <c r="M1992" s="4"/>
      <c r="W1992" t="str">
        <f t="shared" ref="W1992:W2055" si="62">IF(E1992=0,"",IF(E1992&gt;F1992,E1992-F1992,""))</f>
        <v/>
      </c>
      <c r="X1992" t="str">
        <f t="shared" ref="X1992:X2055" si="63">IF(G1992=0,"",IF(G1992&gt;H1992,G1992-H1992,""))</f>
        <v/>
      </c>
    </row>
    <row r="1993" spans="2:24">
      <c r="B1993" s="160"/>
      <c r="C1993" s="161"/>
      <c r="D1993" s="162"/>
      <c r="E1993" s="163"/>
      <c r="F1993" s="164"/>
      <c r="G1993" s="165"/>
      <c r="H1993" s="166"/>
      <c r="I1993" s="167"/>
      <c r="J1993" s="161"/>
      <c r="K1993"/>
      <c r="M1993" s="4"/>
      <c r="W1993" t="str">
        <f t="shared" si="62"/>
        <v/>
      </c>
      <c r="X1993" t="str">
        <f t="shared" si="63"/>
        <v/>
      </c>
    </row>
    <row r="1994" spans="2:24">
      <c r="B1994" s="160"/>
      <c r="C1994" s="161"/>
      <c r="D1994" s="162"/>
      <c r="E1994" s="163"/>
      <c r="F1994" s="164"/>
      <c r="G1994" s="165"/>
      <c r="H1994" s="166"/>
      <c r="I1994" s="167"/>
      <c r="J1994" s="161"/>
      <c r="K1994"/>
      <c r="M1994" s="4"/>
      <c r="W1994" t="str">
        <f t="shared" si="62"/>
        <v/>
      </c>
      <c r="X1994" t="str">
        <f t="shared" si="63"/>
        <v/>
      </c>
    </row>
    <row r="1995" spans="2:24">
      <c r="B1995" s="160"/>
      <c r="C1995" s="161"/>
      <c r="D1995" s="162"/>
      <c r="E1995" s="163"/>
      <c r="F1995" s="164"/>
      <c r="G1995" s="165"/>
      <c r="H1995" s="166"/>
      <c r="I1995" s="167"/>
      <c r="J1995" s="161"/>
      <c r="K1995"/>
      <c r="M1995" s="4"/>
      <c r="W1995" t="str">
        <f t="shared" si="62"/>
        <v/>
      </c>
      <c r="X1995" t="str">
        <f t="shared" si="63"/>
        <v/>
      </c>
    </row>
    <row r="1996" spans="2:24">
      <c r="B1996" s="160"/>
      <c r="C1996" s="161"/>
      <c r="D1996" s="162"/>
      <c r="E1996" s="163"/>
      <c r="F1996" s="164"/>
      <c r="G1996" s="165"/>
      <c r="H1996" s="166"/>
      <c r="I1996" s="167"/>
      <c r="J1996" s="161"/>
      <c r="K1996"/>
      <c r="M1996" s="4"/>
      <c r="W1996" t="str">
        <f t="shared" si="62"/>
        <v/>
      </c>
      <c r="X1996" t="str">
        <f t="shared" si="63"/>
        <v/>
      </c>
    </row>
    <row r="1997" spans="2:24">
      <c r="B1997" s="160"/>
      <c r="C1997" s="161"/>
      <c r="D1997" s="162"/>
      <c r="E1997" s="163"/>
      <c r="F1997" s="164"/>
      <c r="G1997" s="165"/>
      <c r="H1997" s="166"/>
      <c r="I1997" s="167"/>
      <c r="J1997" s="161"/>
      <c r="K1997"/>
      <c r="M1997" s="4"/>
      <c r="W1997" t="str">
        <f t="shared" si="62"/>
        <v/>
      </c>
      <c r="X1997" t="str">
        <f t="shared" si="63"/>
        <v/>
      </c>
    </row>
    <row r="1998" spans="2:24">
      <c r="B1998" s="160"/>
      <c r="C1998" s="161"/>
      <c r="D1998" s="162"/>
      <c r="E1998" s="163"/>
      <c r="F1998" s="164"/>
      <c r="G1998" s="165"/>
      <c r="H1998" s="166"/>
      <c r="I1998" s="167"/>
      <c r="J1998" s="161"/>
      <c r="K1998"/>
      <c r="M1998" s="4"/>
      <c r="W1998" t="str">
        <f t="shared" si="62"/>
        <v/>
      </c>
      <c r="X1998" t="str">
        <f t="shared" si="63"/>
        <v/>
      </c>
    </row>
    <row r="1999" spans="2:24">
      <c r="B1999" s="160"/>
      <c r="C1999" s="161"/>
      <c r="D1999" s="162"/>
      <c r="E1999" s="163"/>
      <c r="F1999" s="164"/>
      <c r="G1999" s="165"/>
      <c r="H1999" s="166"/>
      <c r="I1999" s="167"/>
      <c r="J1999" s="161"/>
      <c r="K1999"/>
      <c r="M1999" s="4"/>
      <c r="W1999" t="str">
        <f t="shared" si="62"/>
        <v/>
      </c>
      <c r="X1999" t="str">
        <f t="shared" si="63"/>
        <v/>
      </c>
    </row>
    <row r="2000" spans="2:24">
      <c r="B2000" s="160"/>
      <c r="C2000" s="161"/>
      <c r="D2000" s="162"/>
      <c r="E2000" s="163"/>
      <c r="F2000" s="164"/>
      <c r="G2000" s="165"/>
      <c r="H2000" s="166"/>
      <c r="I2000" s="167"/>
      <c r="J2000" s="161"/>
      <c r="K2000"/>
      <c r="M2000" s="4"/>
      <c r="W2000" t="str">
        <f t="shared" si="62"/>
        <v/>
      </c>
      <c r="X2000" t="str">
        <f t="shared" si="63"/>
        <v/>
      </c>
    </row>
    <row r="2001" spans="2:24">
      <c r="B2001" s="160"/>
      <c r="C2001" s="161"/>
      <c r="D2001" s="162"/>
      <c r="E2001" s="163"/>
      <c r="F2001" s="164"/>
      <c r="G2001" s="165"/>
      <c r="H2001" s="166"/>
      <c r="I2001" s="167"/>
      <c r="J2001" s="161"/>
      <c r="K2001"/>
      <c r="M2001" s="4"/>
      <c r="W2001" t="str">
        <f t="shared" si="62"/>
        <v/>
      </c>
      <c r="X2001" t="str">
        <f t="shared" si="63"/>
        <v/>
      </c>
    </row>
    <row r="2002" spans="2:24">
      <c r="B2002" s="160"/>
      <c r="C2002" s="161"/>
      <c r="D2002" s="162"/>
      <c r="E2002" s="163"/>
      <c r="F2002" s="164"/>
      <c r="G2002" s="165"/>
      <c r="H2002" s="166"/>
      <c r="I2002" s="167"/>
      <c r="J2002" s="161"/>
      <c r="K2002"/>
      <c r="M2002" s="4"/>
      <c r="W2002" t="str">
        <f t="shared" si="62"/>
        <v/>
      </c>
      <c r="X2002" t="str">
        <f t="shared" si="63"/>
        <v/>
      </c>
    </row>
    <row r="2003" spans="2:24">
      <c r="B2003" s="160"/>
      <c r="C2003" s="161"/>
      <c r="D2003" s="162"/>
      <c r="E2003" s="163"/>
      <c r="F2003" s="164"/>
      <c r="G2003" s="165"/>
      <c r="H2003" s="166"/>
      <c r="I2003" s="167"/>
      <c r="J2003" s="161"/>
      <c r="K2003"/>
      <c r="M2003" s="4"/>
      <c r="W2003" t="str">
        <f t="shared" si="62"/>
        <v/>
      </c>
      <c r="X2003" t="str">
        <f t="shared" si="63"/>
        <v/>
      </c>
    </row>
    <row r="2004" spans="2:24">
      <c r="B2004" s="160"/>
      <c r="C2004" s="161"/>
      <c r="D2004" s="162"/>
      <c r="E2004" s="163"/>
      <c r="F2004" s="164"/>
      <c r="G2004" s="165"/>
      <c r="H2004" s="166"/>
      <c r="I2004" s="167"/>
      <c r="J2004" s="161"/>
      <c r="K2004"/>
      <c r="M2004" s="4"/>
      <c r="W2004" t="str">
        <f t="shared" si="62"/>
        <v/>
      </c>
      <c r="X2004" t="str">
        <f t="shared" si="63"/>
        <v/>
      </c>
    </row>
    <row r="2005" spans="2:24">
      <c r="B2005" s="160"/>
      <c r="C2005" s="161"/>
      <c r="D2005" s="162"/>
      <c r="E2005" s="163"/>
      <c r="F2005" s="164"/>
      <c r="G2005" s="165"/>
      <c r="H2005" s="166"/>
      <c r="I2005" s="167"/>
      <c r="J2005" s="161"/>
      <c r="K2005"/>
      <c r="M2005" s="4"/>
      <c r="W2005" t="str">
        <f t="shared" si="62"/>
        <v/>
      </c>
      <c r="X2005" t="str">
        <f t="shared" si="63"/>
        <v/>
      </c>
    </row>
    <row r="2006" spans="2:24">
      <c r="B2006" s="160"/>
      <c r="C2006" s="161"/>
      <c r="D2006" s="162"/>
      <c r="E2006" s="163"/>
      <c r="F2006" s="164"/>
      <c r="G2006" s="165"/>
      <c r="H2006" s="166"/>
      <c r="I2006" s="167"/>
      <c r="J2006" s="161"/>
      <c r="K2006"/>
      <c r="M2006" s="4"/>
      <c r="W2006" t="str">
        <f t="shared" si="62"/>
        <v/>
      </c>
      <c r="X2006" t="str">
        <f t="shared" si="63"/>
        <v/>
      </c>
    </row>
    <row r="2007" spans="2:24">
      <c r="B2007" s="160"/>
      <c r="C2007" s="161"/>
      <c r="D2007" s="162"/>
      <c r="E2007" s="163"/>
      <c r="F2007" s="164"/>
      <c r="G2007" s="165"/>
      <c r="H2007" s="166"/>
      <c r="I2007" s="167"/>
      <c r="J2007" s="161"/>
      <c r="K2007"/>
      <c r="M2007" s="4"/>
      <c r="W2007" t="str">
        <f t="shared" si="62"/>
        <v/>
      </c>
      <c r="X2007" t="str">
        <f t="shared" si="63"/>
        <v/>
      </c>
    </row>
    <row r="2008" spans="2:24">
      <c r="B2008" s="160"/>
      <c r="C2008" s="161"/>
      <c r="D2008" s="162"/>
      <c r="E2008" s="163"/>
      <c r="F2008" s="164"/>
      <c r="G2008" s="165"/>
      <c r="H2008" s="166"/>
      <c r="I2008" s="167"/>
      <c r="J2008" s="161"/>
      <c r="K2008"/>
      <c r="M2008" s="4"/>
      <c r="W2008" t="str">
        <f t="shared" si="62"/>
        <v/>
      </c>
      <c r="X2008" t="str">
        <f t="shared" si="63"/>
        <v/>
      </c>
    </row>
    <row r="2009" spans="2:24">
      <c r="B2009" s="160"/>
      <c r="C2009" s="161"/>
      <c r="D2009" s="162"/>
      <c r="E2009" s="163"/>
      <c r="F2009" s="164"/>
      <c r="G2009" s="165"/>
      <c r="H2009" s="166"/>
      <c r="I2009" s="167"/>
      <c r="J2009" s="161"/>
      <c r="K2009"/>
      <c r="M2009" s="4"/>
      <c r="W2009" t="str">
        <f t="shared" si="62"/>
        <v/>
      </c>
      <c r="X2009" t="str">
        <f t="shared" si="63"/>
        <v/>
      </c>
    </row>
    <row r="2010" spans="2:24">
      <c r="B2010" s="160"/>
      <c r="C2010" s="161"/>
      <c r="D2010" s="162"/>
      <c r="E2010" s="163"/>
      <c r="F2010" s="164"/>
      <c r="G2010" s="165"/>
      <c r="H2010" s="166"/>
      <c r="I2010" s="167"/>
      <c r="J2010" s="161"/>
      <c r="K2010"/>
      <c r="M2010" s="4"/>
      <c r="W2010" t="str">
        <f t="shared" si="62"/>
        <v/>
      </c>
      <c r="X2010" t="str">
        <f t="shared" si="63"/>
        <v/>
      </c>
    </row>
    <row r="2011" spans="2:24">
      <c r="B2011" s="160"/>
      <c r="C2011" s="161"/>
      <c r="D2011" s="162"/>
      <c r="E2011" s="163"/>
      <c r="F2011" s="164"/>
      <c r="G2011" s="165"/>
      <c r="H2011" s="166"/>
      <c r="I2011" s="167"/>
      <c r="J2011" s="161"/>
      <c r="K2011"/>
      <c r="M2011" s="4"/>
      <c r="W2011" t="str">
        <f t="shared" si="62"/>
        <v/>
      </c>
      <c r="X2011" t="str">
        <f t="shared" si="63"/>
        <v/>
      </c>
    </row>
    <row r="2012" spans="2:24">
      <c r="B2012" s="160"/>
      <c r="C2012" s="161"/>
      <c r="D2012" s="162"/>
      <c r="E2012" s="163"/>
      <c r="F2012" s="164"/>
      <c r="G2012" s="165"/>
      <c r="H2012" s="166"/>
      <c r="I2012" s="167"/>
      <c r="J2012" s="161"/>
      <c r="K2012"/>
      <c r="M2012" s="4"/>
      <c r="W2012" t="str">
        <f t="shared" si="62"/>
        <v/>
      </c>
      <c r="X2012" t="str">
        <f t="shared" si="63"/>
        <v/>
      </c>
    </row>
    <row r="2013" spans="2:24">
      <c r="B2013" s="160"/>
      <c r="C2013" s="161"/>
      <c r="D2013" s="162"/>
      <c r="E2013" s="163"/>
      <c r="F2013" s="164"/>
      <c r="G2013" s="165"/>
      <c r="H2013" s="166"/>
      <c r="I2013" s="167"/>
      <c r="J2013" s="161"/>
      <c r="K2013"/>
      <c r="M2013" s="4"/>
      <c r="W2013" t="str">
        <f t="shared" si="62"/>
        <v/>
      </c>
      <c r="X2013" t="str">
        <f t="shared" si="63"/>
        <v/>
      </c>
    </row>
    <row r="2014" spans="2:24">
      <c r="B2014" s="160"/>
      <c r="C2014" s="161"/>
      <c r="D2014" s="162"/>
      <c r="E2014" s="163"/>
      <c r="F2014" s="164"/>
      <c r="G2014" s="165"/>
      <c r="H2014" s="166"/>
      <c r="I2014" s="167"/>
      <c r="J2014" s="161"/>
      <c r="K2014"/>
      <c r="M2014" s="4"/>
      <c r="W2014" t="str">
        <f t="shared" si="62"/>
        <v/>
      </c>
      <c r="X2014" t="str">
        <f t="shared" si="63"/>
        <v/>
      </c>
    </row>
    <row r="2015" spans="2:24">
      <c r="B2015" s="160"/>
      <c r="C2015" s="161"/>
      <c r="D2015" s="162"/>
      <c r="E2015" s="163"/>
      <c r="F2015" s="164"/>
      <c r="G2015" s="165"/>
      <c r="H2015" s="166"/>
      <c r="I2015" s="167"/>
      <c r="J2015" s="161"/>
      <c r="K2015"/>
      <c r="M2015" s="4"/>
      <c r="W2015" t="str">
        <f t="shared" si="62"/>
        <v/>
      </c>
      <c r="X2015" t="str">
        <f t="shared" si="63"/>
        <v/>
      </c>
    </row>
    <row r="2016" spans="2:24">
      <c r="B2016" s="160"/>
      <c r="C2016" s="161"/>
      <c r="D2016" s="162"/>
      <c r="E2016" s="163"/>
      <c r="F2016" s="164"/>
      <c r="G2016" s="165"/>
      <c r="H2016" s="166"/>
      <c r="I2016" s="167"/>
      <c r="J2016" s="161"/>
      <c r="K2016"/>
      <c r="M2016" s="4"/>
      <c r="W2016" t="str">
        <f t="shared" si="62"/>
        <v/>
      </c>
      <c r="X2016" t="str">
        <f t="shared" si="63"/>
        <v/>
      </c>
    </row>
    <row r="2017" spans="2:24">
      <c r="B2017" s="160"/>
      <c r="C2017" s="161"/>
      <c r="D2017" s="162"/>
      <c r="E2017" s="163"/>
      <c r="F2017" s="164"/>
      <c r="G2017" s="165"/>
      <c r="H2017" s="166"/>
      <c r="I2017" s="167"/>
      <c r="J2017" s="161"/>
      <c r="K2017"/>
      <c r="M2017" s="4"/>
      <c r="W2017" t="str">
        <f t="shared" si="62"/>
        <v/>
      </c>
      <c r="X2017" t="str">
        <f t="shared" si="63"/>
        <v/>
      </c>
    </row>
    <row r="2018" spans="2:24">
      <c r="B2018" s="160"/>
      <c r="C2018" s="161"/>
      <c r="D2018" s="162"/>
      <c r="E2018" s="163"/>
      <c r="F2018" s="164"/>
      <c r="G2018" s="165"/>
      <c r="H2018" s="166"/>
      <c r="I2018" s="167"/>
      <c r="J2018" s="161"/>
      <c r="K2018"/>
      <c r="M2018" s="4"/>
      <c r="W2018" t="str">
        <f t="shared" si="62"/>
        <v/>
      </c>
      <c r="X2018" t="str">
        <f t="shared" si="63"/>
        <v/>
      </c>
    </row>
    <row r="2019" spans="2:24">
      <c r="B2019" s="160"/>
      <c r="C2019" s="161"/>
      <c r="D2019" s="162"/>
      <c r="E2019" s="163"/>
      <c r="F2019" s="164"/>
      <c r="G2019" s="165"/>
      <c r="H2019" s="166"/>
      <c r="I2019" s="167"/>
      <c r="J2019" s="161"/>
      <c r="K2019"/>
      <c r="M2019" s="4"/>
      <c r="W2019" t="str">
        <f t="shared" si="62"/>
        <v/>
      </c>
      <c r="X2019" t="str">
        <f t="shared" si="63"/>
        <v/>
      </c>
    </row>
    <row r="2020" spans="2:24">
      <c r="B2020" s="160"/>
      <c r="C2020" s="161"/>
      <c r="D2020" s="162"/>
      <c r="E2020" s="163"/>
      <c r="F2020" s="164"/>
      <c r="G2020" s="165"/>
      <c r="H2020" s="166"/>
      <c r="I2020" s="167"/>
      <c r="J2020" s="161"/>
      <c r="K2020"/>
      <c r="M2020" s="4"/>
      <c r="W2020" t="str">
        <f t="shared" si="62"/>
        <v/>
      </c>
      <c r="X2020" t="str">
        <f t="shared" si="63"/>
        <v/>
      </c>
    </row>
    <row r="2021" spans="2:24">
      <c r="B2021" s="160"/>
      <c r="C2021" s="161"/>
      <c r="D2021" s="162"/>
      <c r="E2021" s="163"/>
      <c r="F2021" s="164"/>
      <c r="G2021" s="165"/>
      <c r="H2021" s="166"/>
      <c r="I2021" s="167"/>
      <c r="J2021" s="161"/>
      <c r="K2021"/>
      <c r="M2021" s="4"/>
      <c r="W2021" t="str">
        <f t="shared" si="62"/>
        <v/>
      </c>
      <c r="X2021" t="str">
        <f t="shared" si="63"/>
        <v/>
      </c>
    </row>
    <row r="2022" spans="2:24">
      <c r="B2022" s="160"/>
      <c r="C2022" s="161"/>
      <c r="D2022" s="162"/>
      <c r="E2022" s="163"/>
      <c r="F2022" s="164"/>
      <c r="G2022" s="165"/>
      <c r="H2022" s="166"/>
      <c r="I2022" s="167"/>
      <c r="J2022" s="161"/>
      <c r="K2022"/>
      <c r="M2022" s="4"/>
      <c r="W2022" t="str">
        <f t="shared" si="62"/>
        <v/>
      </c>
      <c r="X2022" t="str">
        <f t="shared" si="63"/>
        <v/>
      </c>
    </row>
    <row r="2023" spans="2:24">
      <c r="B2023" s="160"/>
      <c r="C2023" s="161"/>
      <c r="D2023" s="162"/>
      <c r="E2023" s="163"/>
      <c r="F2023" s="164"/>
      <c r="G2023" s="165"/>
      <c r="H2023" s="166"/>
      <c r="I2023" s="167"/>
      <c r="J2023" s="161"/>
      <c r="K2023"/>
      <c r="M2023" s="4"/>
      <c r="W2023" t="str">
        <f t="shared" si="62"/>
        <v/>
      </c>
      <c r="X2023" t="str">
        <f t="shared" si="63"/>
        <v/>
      </c>
    </row>
    <row r="2024" spans="2:24">
      <c r="B2024" s="160"/>
      <c r="C2024" s="161"/>
      <c r="D2024" s="162"/>
      <c r="E2024" s="163"/>
      <c r="F2024" s="164"/>
      <c r="G2024" s="165"/>
      <c r="H2024" s="166"/>
      <c r="I2024" s="167"/>
      <c r="J2024" s="161"/>
      <c r="K2024"/>
      <c r="M2024" s="4"/>
      <c r="W2024" t="str">
        <f t="shared" si="62"/>
        <v/>
      </c>
      <c r="X2024" t="str">
        <f t="shared" si="63"/>
        <v/>
      </c>
    </row>
    <row r="2025" spans="2:24">
      <c r="B2025" s="160"/>
      <c r="C2025" s="161"/>
      <c r="D2025" s="162"/>
      <c r="E2025" s="163"/>
      <c r="F2025" s="164"/>
      <c r="G2025" s="165"/>
      <c r="H2025" s="166"/>
      <c r="I2025" s="167"/>
      <c r="J2025" s="161"/>
      <c r="K2025"/>
      <c r="M2025" s="4"/>
      <c r="W2025" t="str">
        <f t="shared" si="62"/>
        <v/>
      </c>
      <c r="X2025" t="str">
        <f t="shared" si="63"/>
        <v/>
      </c>
    </row>
    <row r="2026" spans="2:24">
      <c r="B2026" s="160"/>
      <c r="C2026" s="161"/>
      <c r="D2026" s="162"/>
      <c r="E2026" s="163"/>
      <c r="F2026" s="164"/>
      <c r="G2026" s="165"/>
      <c r="H2026" s="166"/>
      <c r="I2026" s="167"/>
      <c r="J2026" s="161"/>
      <c r="K2026"/>
      <c r="M2026" s="4"/>
      <c r="W2026" t="str">
        <f t="shared" si="62"/>
        <v/>
      </c>
      <c r="X2026" t="str">
        <f t="shared" si="63"/>
        <v/>
      </c>
    </row>
    <row r="2027" spans="2:24">
      <c r="B2027" s="160"/>
      <c r="C2027" s="161"/>
      <c r="D2027" s="162"/>
      <c r="E2027" s="163"/>
      <c r="F2027" s="164"/>
      <c r="G2027" s="165"/>
      <c r="H2027" s="166"/>
      <c r="I2027" s="167"/>
      <c r="J2027" s="161"/>
      <c r="K2027"/>
      <c r="M2027" s="4"/>
      <c r="W2027" t="str">
        <f t="shared" si="62"/>
        <v/>
      </c>
      <c r="X2027" t="str">
        <f t="shared" si="63"/>
        <v/>
      </c>
    </row>
    <row r="2028" spans="2:24">
      <c r="B2028" s="160"/>
      <c r="C2028" s="161"/>
      <c r="D2028" s="162"/>
      <c r="E2028" s="163"/>
      <c r="F2028" s="164"/>
      <c r="G2028" s="165"/>
      <c r="H2028" s="166"/>
      <c r="I2028" s="167"/>
      <c r="J2028" s="161"/>
      <c r="K2028"/>
      <c r="M2028" s="4"/>
      <c r="W2028" t="str">
        <f t="shared" si="62"/>
        <v/>
      </c>
      <c r="X2028" t="str">
        <f t="shared" si="63"/>
        <v/>
      </c>
    </row>
    <row r="2029" spans="2:24">
      <c r="B2029" s="160"/>
      <c r="C2029" s="161"/>
      <c r="D2029" s="162"/>
      <c r="E2029" s="163"/>
      <c r="F2029" s="164"/>
      <c r="G2029" s="165"/>
      <c r="H2029" s="166"/>
      <c r="I2029" s="167"/>
      <c r="J2029" s="161"/>
      <c r="K2029"/>
      <c r="M2029" s="4"/>
      <c r="W2029" t="str">
        <f t="shared" si="62"/>
        <v/>
      </c>
      <c r="X2029" t="str">
        <f t="shared" si="63"/>
        <v/>
      </c>
    </row>
    <row r="2030" spans="2:24">
      <c r="B2030" s="160"/>
      <c r="C2030" s="161"/>
      <c r="D2030" s="162"/>
      <c r="E2030" s="163"/>
      <c r="F2030" s="164"/>
      <c r="G2030" s="165"/>
      <c r="H2030" s="166"/>
      <c r="I2030" s="167"/>
      <c r="J2030" s="161"/>
      <c r="K2030"/>
      <c r="M2030" s="4"/>
      <c r="W2030" t="str">
        <f t="shared" si="62"/>
        <v/>
      </c>
      <c r="X2030" t="str">
        <f t="shared" si="63"/>
        <v/>
      </c>
    </row>
    <row r="2031" spans="2:24">
      <c r="B2031" s="160"/>
      <c r="C2031" s="161"/>
      <c r="D2031" s="162"/>
      <c r="E2031" s="163"/>
      <c r="F2031" s="164"/>
      <c r="G2031" s="165"/>
      <c r="H2031" s="166"/>
      <c r="I2031" s="167"/>
      <c r="J2031" s="161"/>
      <c r="K2031"/>
      <c r="M2031" s="4"/>
      <c r="W2031" t="str">
        <f t="shared" si="62"/>
        <v/>
      </c>
      <c r="X2031" t="str">
        <f t="shared" si="63"/>
        <v/>
      </c>
    </row>
    <row r="2032" spans="2:24">
      <c r="B2032" s="160"/>
      <c r="C2032" s="161"/>
      <c r="D2032" s="162"/>
      <c r="E2032" s="163"/>
      <c r="F2032" s="164"/>
      <c r="G2032" s="165"/>
      <c r="H2032" s="166"/>
      <c r="I2032" s="167"/>
      <c r="J2032" s="161"/>
      <c r="K2032"/>
      <c r="M2032" s="4"/>
      <c r="W2032" t="str">
        <f t="shared" si="62"/>
        <v/>
      </c>
      <c r="X2032" t="str">
        <f t="shared" si="63"/>
        <v/>
      </c>
    </row>
    <row r="2033" spans="2:24">
      <c r="B2033" s="160"/>
      <c r="C2033" s="161"/>
      <c r="D2033" s="162"/>
      <c r="E2033" s="163"/>
      <c r="F2033" s="164"/>
      <c r="G2033" s="165"/>
      <c r="H2033" s="166"/>
      <c r="I2033" s="167"/>
      <c r="J2033" s="161"/>
      <c r="K2033"/>
      <c r="M2033" s="4"/>
      <c r="W2033" t="str">
        <f t="shared" si="62"/>
        <v/>
      </c>
      <c r="X2033" t="str">
        <f t="shared" si="63"/>
        <v/>
      </c>
    </row>
    <row r="2034" spans="2:24">
      <c r="B2034" s="160"/>
      <c r="C2034" s="161"/>
      <c r="D2034" s="162"/>
      <c r="E2034" s="163"/>
      <c r="F2034" s="164"/>
      <c r="G2034" s="165"/>
      <c r="H2034" s="166"/>
      <c r="I2034" s="167"/>
      <c r="J2034" s="161"/>
      <c r="K2034"/>
      <c r="M2034" s="4"/>
      <c r="W2034" t="str">
        <f t="shared" si="62"/>
        <v/>
      </c>
      <c r="X2034" t="str">
        <f t="shared" si="63"/>
        <v/>
      </c>
    </row>
    <row r="2035" spans="2:24">
      <c r="B2035" s="160"/>
      <c r="C2035" s="161"/>
      <c r="D2035" s="162"/>
      <c r="E2035" s="163"/>
      <c r="F2035" s="164"/>
      <c r="G2035" s="165"/>
      <c r="H2035" s="166"/>
      <c r="I2035" s="167"/>
      <c r="J2035" s="161"/>
      <c r="K2035"/>
      <c r="M2035" s="4"/>
      <c r="W2035" t="str">
        <f t="shared" si="62"/>
        <v/>
      </c>
      <c r="X2035" t="str">
        <f t="shared" si="63"/>
        <v/>
      </c>
    </row>
    <row r="2036" spans="2:24">
      <c r="B2036" s="160"/>
      <c r="C2036" s="161"/>
      <c r="D2036" s="162"/>
      <c r="E2036" s="163"/>
      <c r="F2036" s="164"/>
      <c r="G2036" s="165"/>
      <c r="H2036" s="166"/>
      <c r="I2036" s="167"/>
      <c r="J2036" s="161"/>
      <c r="K2036"/>
      <c r="M2036" s="4"/>
      <c r="W2036" t="str">
        <f t="shared" si="62"/>
        <v/>
      </c>
      <c r="X2036" t="str">
        <f t="shared" si="63"/>
        <v/>
      </c>
    </row>
    <row r="2037" spans="2:24">
      <c r="B2037" s="160"/>
      <c r="C2037" s="161"/>
      <c r="D2037" s="162"/>
      <c r="E2037" s="163"/>
      <c r="F2037" s="164"/>
      <c r="G2037" s="165"/>
      <c r="H2037" s="166"/>
      <c r="I2037" s="167"/>
      <c r="J2037" s="161"/>
      <c r="K2037"/>
      <c r="M2037" s="4"/>
      <c r="W2037" t="str">
        <f t="shared" si="62"/>
        <v/>
      </c>
      <c r="X2037" t="str">
        <f t="shared" si="63"/>
        <v/>
      </c>
    </row>
    <row r="2038" spans="2:24">
      <c r="B2038" s="160"/>
      <c r="C2038" s="161"/>
      <c r="D2038" s="162"/>
      <c r="E2038" s="163"/>
      <c r="F2038" s="164"/>
      <c r="G2038" s="165"/>
      <c r="H2038" s="166"/>
      <c r="I2038" s="167"/>
      <c r="J2038" s="161"/>
      <c r="K2038"/>
      <c r="M2038" s="4"/>
      <c r="W2038" t="str">
        <f t="shared" si="62"/>
        <v/>
      </c>
      <c r="X2038" t="str">
        <f t="shared" si="63"/>
        <v/>
      </c>
    </row>
    <row r="2039" spans="2:24">
      <c r="B2039" s="160"/>
      <c r="C2039" s="161"/>
      <c r="D2039" s="162"/>
      <c r="E2039" s="163"/>
      <c r="F2039" s="164"/>
      <c r="G2039" s="165"/>
      <c r="H2039" s="166"/>
      <c r="I2039" s="167"/>
      <c r="J2039" s="161"/>
      <c r="K2039"/>
      <c r="M2039" s="4"/>
      <c r="W2039" t="str">
        <f t="shared" si="62"/>
        <v/>
      </c>
      <c r="X2039" t="str">
        <f t="shared" si="63"/>
        <v/>
      </c>
    </row>
    <row r="2040" spans="2:24">
      <c r="B2040" s="160"/>
      <c r="C2040" s="161"/>
      <c r="D2040" s="162"/>
      <c r="E2040" s="163"/>
      <c r="F2040" s="164"/>
      <c r="G2040" s="165"/>
      <c r="H2040" s="166"/>
      <c r="I2040" s="167"/>
      <c r="J2040" s="161"/>
      <c r="K2040"/>
      <c r="M2040" s="4"/>
      <c r="W2040" t="str">
        <f t="shared" si="62"/>
        <v/>
      </c>
      <c r="X2040" t="str">
        <f t="shared" si="63"/>
        <v/>
      </c>
    </row>
    <row r="2041" spans="2:24">
      <c r="B2041" s="160"/>
      <c r="C2041" s="161"/>
      <c r="D2041" s="162"/>
      <c r="E2041" s="163"/>
      <c r="F2041" s="164"/>
      <c r="G2041" s="165"/>
      <c r="H2041" s="166"/>
      <c r="I2041" s="167"/>
      <c r="J2041" s="161"/>
      <c r="K2041"/>
      <c r="M2041" s="4"/>
      <c r="W2041" t="str">
        <f t="shared" si="62"/>
        <v/>
      </c>
      <c r="X2041" t="str">
        <f t="shared" si="63"/>
        <v/>
      </c>
    </row>
    <row r="2042" spans="2:24">
      <c r="B2042" s="160"/>
      <c r="C2042" s="161"/>
      <c r="D2042" s="162"/>
      <c r="E2042" s="163"/>
      <c r="F2042" s="164"/>
      <c r="G2042" s="165"/>
      <c r="H2042" s="166"/>
      <c r="I2042" s="167"/>
      <c r="J2042" s="161"/>
      <c r="K2042"/>
      <c r="M2042" s="4"/>
      <c r="W2042" t="str">
        <f t="shared" si="62"/>
        <v/>
      </c>
      <c r="X2042" t="str">
        <f t="shared" si="63"/>
        <v/>
      </c>
    </row>
    <row r="2043" spans="2:24">
      <c r="B2043" s="160"/>
      <c r="C2043" s="161"/>
      <c r="D2043" s="162"/>
      <c r="E2043" s="163"/>
      <c r="F2043" s="164"/>
      <c r="G2043" s="165"/>
      <c r="H2043" s="166"/>
      <c r="I2043" s="167"/>
      <c r="J2043" s="161"/>
      <c r="K2043"/>
      <c r="M2043" s="4"/>
      <c r="W2043" t="str">
        <f t="shared" si="62"/>
        <v/>
      </c>
      <c r="X2043" t="str">
        <f t="shared" si="63"/>
        <v/>
      </c>
    </row>
    <row r="2044" spans="2:24">
      <c r="B2044" s="160"/>
      <c r="C2044" s="161"/>
      <c r="D2044" s="162"/>
      <c r="E2044" s="163"/>
      <c r="F2044" s="164"/>
      <c r="G2044" s="165"/>
      <c r="H2044" s="166"/>
      <c r="I2044" s="167"/>
      <c r="J2044" s="161"/>
      <c r="K2044"/>
      <c r="M2044" s="4"/>
      <c r="W2044" t="str">
        <f t="shared" si="62"/>
        <v/>
      </c>
      <c r="X2044" t="str">
        <f t="shared" si="63"/>
        <v/>
      </c>
    </row>
    <row r="2045" spans="2:24">
      <c r="B2045" s="160"/>
      <c r="C2045" s="161"/>
      <c r="D2045" s="162"/>
      <c r="E2045" s="163"/>
      <c r="F2045" s="164"/>
      <c r="G2045" s="165"/>
      <c r="H2045" s="166"/>
      <c r="I2045" s="167"/>
      <c r="J2045" s="161"/>
      <c r="K2045"/>
      <c r="M2045" s="4"/>
      <c r="W2045" t="str">
        <f t="shared" si="62"/>
        <v/>
      </c>
      <c r="X2045" t="str">
        <f t="shared" si="63"/>
        <v/>
      </c>
    </row>
    <row r="2046" spans="2:24">
      <c r="B2046" s="160"/>
      <c r="C2046" s="161"/>
      <c r="D2046" s="162"/>
      <c r="E2046" s="163"/>
      <c r="F2046" s="164"/>
      <c r="G2046" s="165"/>
      <c r="H2046" s="166"/>
      <c r="I2046" s="167"/>
      <c r="J2046" s="161"/>
      <c r="K2046"/>
      <c r="M2046" s="4"/>
      <c r="W2046" t="str">
        <f t="shared" si="62"/>
        <v/>
      </c>
      <c r="X2046" t="str">
        <f t="shared" si="63"/>
        <v/>
      </c>
    </row>
    <row r="2047" spans="2:24">
      <c r="B2047" s="160"/>
      <c r="C2047" s="161"/>
      <c r="D2047" s="162"/>
      <c r="E2047" s="163"/>
      <c r="F2047" s="164"/>
      <c r="G2047" s="165"/>
      <c r="H2047" s="166"/>
      <c r="I2047" s="167"/>
      <c r="J2047" s="161"/>
      <c r="K2047"/>
      <c r="M2047" s="4"/>
      <c r="W2047" t="str">
        <f t="shared" si="62"/>
        <v/>
      </c>
      <c r="X2047" t="str">
        <f t="shared" si="63"/>
        <v/>
      </c>
    </row>
    <row r="2048" spans="2:24">
      <c r="B2048" s="160"/>
      <c r="C2048" s="161"/>
      <c r="D2048" s="162"/>
      <c r="E2048" s="163"/>
      <c r="F2048" s="164"/>
      <c r="G2048" s="165"/>
      <c r="H2048" s="166"/>
      <c r="I2048" s="167"/>
      <c r="J2048" s="161"/>
      <c r="K2048"/>
      <c r="M2048" s="4"/>
      <c r="W2048" t="str">
        <f t="shared" si="62"/>
        <v/>
      </c>
      <c r="X2048" t="str">
        <f t="shared" si="63"/>
        <v/>
      </c>
    </row>
    <row r="2049" spans="2:24">
      <c r="B2049" s="160"/>
      <c r="C2049" s="161"/>
      <c r="D2049" s="162"/>
      <c r="E2049" s="163"/>
      <c r="F2049" s="164"/>
      <c r="G2049" s="165"/>
      <c r="H2049" s="166"/>
      <c r="I2049" s="167"/>
      <c r="J2049" s="161"/>
      <c r="K2049"/>
      <c r="M2049" s="4"/>
      <c r="W2049" t="str">
        <f t="shared" si="62"/>
        <v/>
      </c>
      <c r="X2049" t="str">
        <f t="shared" si="63"/>
        <v/>
      </c>
    </row>
    <row r="2050" spans="2:24">
      <c r="B2050" s="160"/>
      <c r="C2050" s="161"/>
      <c r="D2050" s="162"/>
      <c r="E2050" s="163"/>
      <c r="F2050" s="164"/>
      <c r="G2050" s="165"/>
      <c r="H2050" s="166"/>
      <c r="I2050" s="167"/>
      <c r="J2050" s="161"/>
      <c r="K2050"/>
      <c r="M2050" s="4"/>
      <c r="W2050" t="str">
        <f t="shared" si="62"/>
        <v/>
      </c>
      <c r="X2050" t="str">
        <f t="shared" si="63"/>
        <v/>
      </c>
    </row>
    <row r="2051" spans="2:24">
      <c r="B2051" s="160"/>
      <c r="C2051" s="161"/>
      <c r="D2051" s="162"/>
      <c r="E2051" s="163"/>
      <c r="F2051" s="164"/>
      <c r="G2051" s="165"/>
      <c r="H2051" s="166"/>
      <c r="I2051" s="167"/>
      <c r="J2051" s="161"/>
      <c r="K2051"/>
      <c r="M2051" s="4"/>
      <c r="W2051" t="str">
        <f t="shared" si="62"/>
        <v/>
      </c>
      <c r="X2051" t="str">
        <f t="shared" si="63"/>
        <v/>
      </c>
    </row>
    <row r="2052" spans="2:24">
      <c r="B2052" s="160"/>
      <c r="C2052" s="161"/>
      <c r="D2052" s="162"/>
      <c r="E2052" s="163"/>
      <c r="F2052" s="164"/>
      <c r="G2052" s="165"/>
      <c r="H2052" s="166"/>
      <c r="I2052" s="167"/>
      <c r="J2052" s="161"/>
      <c r="K2052"/>
      <c r="M2052" s="4"/>
      <c r="W2052" t="str">
        <f t="shared" si="62"/>
        <v/>
      </c>
      <c r="X2052" t="str">
        <f t="shared" si="63"/>
        <v/>
      </c>
    </row>
    <row r="2053" spans="2:24">
      <c r="B2053" s="160"/>
      <c r="C2053" s="161"/>
      <c r="D2053" s="162"/>
      <c r="E2053" s="163"/>
      <c r="F2053" s="164"/>
      <c r="G2053" s="165"/>
      <c r="H2053" s="166"/>
      <c r="I2053" s="167"/>
      <c r="J2053" s="161"/>
      <c r="K2053"/>
      <c r="M2053" s="4"/>
      <c r="W2053" t="str">
        <f t="shared" si="62"/>
        <v/>
      </c>
      <c r="X2053" t="str">
        <f t="shared" si="63"/>
        <v/>
      </c>
    </row>
    <row r="2054" spans="2:24">
      <c r="B2054" s="160"/>
      <c r="C2054" s="161"/>
      <c r="D2054" s="162"/>
      <c r="E2054" s="163"/>
      <c r="F2054" s="164"/>
      <c r="G2054" s="165"/>
      <c r="H2054" s="166"/>
      <c r="I2054" s="167"/>
      <c r="J2054" s="161"/>
      <c r="K2054"/>
      <c r="M2054" s="4"/>
      <c r="W2054" t="str">
        <f t="shared" si="62"/>
        <v/>
      </c>
      <c r="X2054" t="str">
        <f t="shared" si="63"/>
        <v/>
      </c>
    </row>
    <row r="2055" spans="2:24">
      <c r="B2055" s="160"/>
      <c r="C2055" s="161"/>
      <c r="D2055" s="162"/>
      <c r="E2055" s="163"/>
      <c r="F2055" s="164"/>
      <c r="G2055" s="165"/>
      <c r="H2055" s="166"/>
      <c r="I2055" s="167"/>
      <c r="J2055" s="161"/>
      <c r="K2055"/>
      <c r="M2055" s="4"/>
      <c r="W2055" t="str">
        <f t="shared" si="62"/>
        <v/>
      </c>
      <c r="X2055" t="str">
        <f t="shared" si="63"/>
        <v/>
      </c>
    </row>
    <row r="2056" spans="2:24">
      <c r="B2056" s="160"/>
      <c r="C2056" s="161"/>
      <c r="D2056" s="162"/>
      <c r="E2056" s="163"/>
      <c r="F2056" s="164"/>
      <c r="G2056" s="165"/>
      <c r="H2056" s="166"/>
      <c r="I2056" s="167"/>
      <c r="J2056" s="161"/>
      <c r="K2056"/>
      <c r="M2056" s="4"/>
      <c r="W2056" t="str">
        <f t="shared" ref="W2056:W2119" si="64">IF(E2056=0,"",IF(E2056&gt;F2056,E2056-F2056,""))</f>
        <v/>
      </c>
      <c r="X2056" t="str">
        <f t="shared" ref="X2056:X2119" si="65">IF(G2056=0,"",IF(G2056&gt;H2056,G2056-H2056,""))</f>
        <v/>
      </c>
    </row>
    <row r="2057" spans="2:24">
      <c r="B2057" s="160"/>
      <c r="C2057" s="161"/>
      <c r="D2057" s="162"/>
      <c r="E2057" s="163"/>
      <c r="F2057" s="164"/>
      <c r="G2057" s="165"/>
      <c r="H2057" s="166"/>
      <c r="I2057" s="167"/>
      <c r="J2057" s="161"/>
      <c r="K2057"/>
      <c r="M2057" s="4"/>
      <c r="W2057" t="str">
        <f t="shared" si="64"/>
        <v/>
      </c>
      <c r="X2057" t="str">
        <f t="shared" si="65"/>
        <v/>
      </c>
    </row>
    <row r="2058" spans="2:24">
      <c r="B2058" s="160"/>
      <c r="C2058" s="161"/>
      <c r="D2058" s="162"/>
      <c r="E2058" s="163"/>
      <c r="F2058" s="164"/>
      <c r="G2058" s="165"/>
      <c r="H2058" s="166"/>
      <c r="I2058" s="167"/>
      <c r="J2058" s="161"/>
      <c r="K2058"/>
      <c r="M2058" s="4"/>
      <c r="W2058" t="str">
        <f t="shared" si="64"/>
        <v/>
      </c>
      <c r="X2058" t="str">
        <f t="shared" si="65"/>
        <v/>
      </c>
    </row>
    <row r="2059" spans="2:24">
      <c r="B2059" s="160"/>
      <c r="C2059" s="161"/>
      <c r="D2059" s="162"/>
      <c r="E2059" s="163"/>
      <c r="F2059" s="164"/>
      <c r="G2059" s="165"/>
      <c r="H2059" s="166"/>
      <c r="I2059" s="167"/>
      <c r="J2059" s="161"/>
      <c r="K2059"/>
      <c r="M2059" s="4"/>
      <c r="W2059" t="str">
        <f t="shared" si="64"/>
        <v/>
      </c>
      <c r="X2059" t="str">
        <f t="shared" si="65"/>
        <v/>
      </c>
    </row>
    <row r="2060" spans="2:24">
      <c r="B2060" s="160"/>
      <c r="C2060" s="161"/>
      <c r="D2060" s="162"/>
      <c r="E2060" s="163"/>
      <c r="F2060" s="164"/>
      <c r="G2060" s="165"/>
      <c r="H2060" s="166"/>
      <c r="I2060" s="167"/>
      <c r="J2060" s="161"/>
      <c r="K2060"/>
      <c r="M2060" s="4"/>
      <c r="W2060" t="str">
        <f t="shared" si="64"/>
        <v/>
      </c>
      <c r="X2060" t="str">
        <f t="shared" si="65"/>
        <v/>
      </c>
    </row>
    <row r="2061" spans="2:24">
      <c r="B2061" s="160"/>
      <c r="C2061" s="161"/>
      <c r="D2061" s="162"/>
      <c r="E2061" s="163"/>
      <c r="F2061" s="164"/>
      <c r="G2061" s="165"/>
      <c r="H2061" s="166"/>
      <c r="I2061" s="167"/>
      <c r="J2061" s="161"/>
      <c r="K2061"/>
      <c r="M2061" s="4"/>
      <c r="W2061" t="str">
        <f t="shared" si="64"/>
        <v/>
      </c>
      <c r="X2061" t="str">
        <f t="shared" si="65"/>
        <v/>
      </c>
    </row>
    <row r="2062" spans="2:24">
      <c r="B2062" s="160"/>
      <c r="C2062" s="161"/>
      <c r="D2062" s="162"/>
      <c r="E2062" s="163"/>
      <c r="F2062" s="164"/>
      <c r="G2062" s="165"/>
      <c r="H2062" s="166"/>
      <c r="I2062" s="167"/>
      <c r="J2062" s="161"/>
      <c r="K2062"/>
      <c r="M2062" s="4"/>
      <c r="W2062" t="str">
        <f t="shared" si="64"/>
        <v/>
      </c>
      <c r="X2062" t="str">
        <f t="shared" si="65"/>
        <v/>
      </c>
    </row>
    <row r="2063" spans="2:24">
      <c r="B2063" s="160"/>
      <c r="C2063" s="161"/>
      <c r="D2063" s="162"/>
      <c r="E2063" s="163"/>
      <c r="F2063" s="164"/>
      <c r="G2063" s="165"/>
      <c r="H2063" s="166"/>
      <c r="I2063" s="167"/>
      <c r="J2063" s="161"/>
      <c r="K2063"/>
      <c r="M2063" s="4"/>
      <c r="W2063" t="str">
        <f t="shared" si="64"/>
        <v/>
      </c>
      <c r="X2063" t="str">
        <f t="shared" si="65"/>
        <v/>
      </c>
    </row>
    <row r="2064" spans="2:24">
      <c r="B2064" s="160"/>
      <c r="C2064" s="161"/>
      <c r="D2064" s="162"/>
      <c r="E2064" s="163"/>
      <c r="F2064" s="164"/>
      <c r="G2064" s="165"/>
      <c r="H2064" s="166"/>
      <c r="I2064" s="167"/>
      <c r="J2064" s="161"/>
      <c r="K2064"/>
      <c r="M2064" s="4"/>
      <c r="W2064" t="str">
        <f t="shared" si="64"/>
        <v/>
      </c>
      <c r="X2064" t="str">
        <f t="shared" si="65"/>
        <v/>
      </c>
    </row>
    <row r="2065" spans="2:24">
      <c r="B2065" s="160"/>
      <c r="C2065" s="161"/>
      <c r="D2065" s="162"/>
      <c r="E2065" s="163"/>
      <c r="F2065" s="164"/>
      <c r="G2065" s="165"/>
      <c r="H2065" s="166"/>
      <c r="I2065" s="167"/>
      <c r="J2065" s="161"/>
      <c r="K2065"/>
      <c r="M2065" s="4"/>
      <c r="W2065" t="str">
        <f t="shared" si="64"/>
        <v/>
      </c>
      <c r="X2065" t="str">
        <f t="shared" si="65"/>
        <v/>
      </c>
    </row>
    <row r="2066" spans="2:24">
      <c r="B2066" s="160"/>
      <c r="C2066" s="161"/>
      <c r="D2066" s="162"/>
      <c r="E2066" s="163"/>
      <c r="F2066" s="164"/>
      <c r="G2066" s="165"/>
      <c r="H2066" s="166"/>
      <c r="I2066" s="167"/>
      <c r="J2066" s="161"/>
      <c r="K2066"/>
      <c r="M2066" s="4"/>
      <c r="W2066" t="str">
        <f t="shared" si="64"/>
        <v/>
      </c>
      <c r="X2066" t="str">
        <f t="shared" si="65"/>
        <v/>
      </c>
    </row>
    <row r="2067" spans="2:24">
      <c r="B2067" s="160"/>
      <c r="C2067" s="161"/>
      <c r="D2067" s="162"/>
      <c r="E2067" s="163"/>
      <c r="F2067" s="164"/>
      <c r="G2067" s="165"/>
      <c r="H2067" s="166"/>
      <c r="I2067" s="167"/>
      <c r="J2067" s="161"/>
      <c r="K2067"/>
      <c r="M2067" s="4"/>
      <c r="W2067" t="str">
        <f t="shared" si="64"/>
        <v/>
      </c>
      <c r="X2067" t="str">
        <f t="shared" si="65"/>
        <v/>
      </c>
    </row>
    <row r="2068" spans="2:24">
      <c r="B2068" s="160"/>
      <c r="C2068" s="161"/>
      <c r="D2068" s="162"/>
      <c r="E2068" s="163"/>
      <c r="F2068" s="164"/>
      <c r="G2068" s="165"/>
      <c r="H2068" s="166"/>
      <c r="I2068" s="167"/>
      <c r="J2068" s="161"/>
      <c r="K2068"/>
      <c r="M2068" s="4"/>
      <c r="W2068" t="str">
        <f t="shared" si="64"/>
        <v/>
      </c>
      <c r="X2068" t="str">
        <f t="shared" si="65"/>
        <v/>
      </c>
    </row>
    <row r="2069" spans="2:24">
      <c r="B2069" s="160"/>
      <c r="C2069" s="161"/>
      <c r="D2069" s="162"/>
      <c r="E2069" s="163"/>
      <c r="F2069" s="164"/>
      <c r="G2069" s="165"/>
      <c r="H2069" s="166"/>
      <c r="I2069" s="167"/>
      <c r="J2069" s="161"/>
      <c r="K2069"/>
      <c r="M2069" s="4"/>
      <c r="W2069" t="str">
        <f t="shared" si="64"/>
        <v/>
      </c>
      <c r="X2069" t="str">
        <f t="shared" si="65"/>
        <v/>
      </c>
    </row>
    <row r="2070" spans="2:24">
      <c r="B2070" s="160"/>
      <c r="C2070" s="161"/>
      <c r="D2070" s="162"/>
      <c r="E2070" s="163"/>
      <c r="F2070" s="164"/>
      <c r="G2070" s="165"/>
      <c r="H2070" s="166"/>
      <c r="I2070" s="167"/>
      <c r="J2070" s="161"/>
      <c r="K2070"/>
      <c r="M2070" s="4"/>
      <c r="W2070" t="str">
        <f t="shared" si="64"/>
        <v/>
      </c>
      <c r="X2070" t="str">
        <f t="shared" si="65"/>
        <v/>
      </c>
    </row>
    <row r="2071" spans="2:24">
      <c r="B2071" s="160"/>
      <c r="C2071" s="161"/>
      <c r="D2071" s="162"/>
      <c r="E2071" s="163"/>
      <c r="F2071" s="164"/>
      <c r="G2071" s="165"/>
      <c r="H2071" s="166"/>
      <c r="I2071" s="167"/>
      <c r="J2071" s="161"/>
      <c r="K2071"/>
      <c r="M2071" s="4"/>
      <c r="W2071" t="str">
        <f t="shared" si="64"/>
        <v/>
      </c>
      <c r="X2071" t="str">
        <f t="shared" si="65"/>
        <v/>
      </c>
    </row>
    <row r="2072" spans="2:24">
      <c r="B2072" s="160"/>
      <c r="C2072" s="161"/>
      <c r="D2072" s="162"/>
      <c r="E2072" s="163"/>
      <c r="F2072" s="164"/>
      <c r="G2072" s="165"/>
      <c r="H2072" s="166"/>
      <c r="I2072" s="167"/>
      <c r="J2072" s="161"/>
      <c r="K2072"/>
      <c r="M2072" s="4"/>
      <c r="W2072" t="str">
        <f t="shared" si="64"/>
        <v/>
      </c>
      <c r="X2072" t="str">
        <f t="shared" si="65"/>
        <v/>
      </c>
    </row>
    <row r="2073" spans="2:24">
      <c r="B2073" s="160"/>
      <c r="C2073" s="161"/>
      <c r="D2073" s="162"/>
      <c r="E2073" s="163"/>
      <c r="F2073" s="164"/>
      <c r="G2073" s="165"/>
      <c r="H2073" s="166"/>
      <c r="I2073" s="167"/>
      <c r="J2073" s="161"/>
      <c r="K2073"/>
      <c r="M2073" s="4"/>
      <c r="W2073" t="str">
        <f t="shared" si="64"/>
        <v/>
      </c>
      <c r="X2073" t="str">
        <f t="shared" si="65"/>
        <v/>
      </c>
    </row>
    <row r="2074" spans="2:24">
      <c r="B2074" s="160"/>
      <c r="C2074" s="161"/>
      <c r="D2074" s="162"/>
      <c r="E2074" s="163"/>
      <c r="F2074" s="164"/>
      <c r="G2074" s="165"/>
      <c r="H2074" s="166"/>
      <c r="I2074" s="167"/>
      <c r="J2074" s="161"/>
      <c r="K2074"/>
      <c r="M2074" s="4"/>
      <c r="W2074" t="str">
        <f t="shared" si="64"/>
        <v/>
      </c>
      <c r="X2074" t="str">
        <f t="shared" si="65"/>
        <v/>
      </c>
    </row>
    <row r="2075" spans="2:24">
      <c r="B2075" s="160"/>
      <c r="C2075" s="161"/>
      <c r="D2075" s="162"/>
      <c r="E2075" s="163"/>
      <c r="F2075" s="164"/>
      <c r="G2075" s="165"/>
      <c r="H2075" s="166"/>
      <c r="I2075" s="167"/>
      <c r="J2075" s="161"/>
      <c r="K2075"/>
      <c r="M2075" s="4"/>
      <c r="W2075" t="str">
        <f t="shared" si="64"/>
        <v/>
      </c>
      <c r="X2075" t="str">
        <f t="shared" si="65"/>
        <v/>
      </c>
    </row>
    <row r="2076" spans="2:24">
      <c r="B2076" s="160"/>
      <c r="C2076" s="161"/>
      <c r="D2076" s="162"/>
      <c r="E2076" s="163"/>
      <c r="F2076" s="164"/>
      <c r="G2076" s="165"/>
      <c r="H2076" s="166"/>
      <c r="I2076" s="167"/>
      <c r="J2076" s="161"/>
      <c r="K2076"/>
      <c r="M2076" s="4"/>
      <c r="W2076" t="str">
        <f t="shared" si="64"/>
        <v/>
      </c>
      <c r="X2076" t="str">
        <f t="shared" si="65"/>
        <v/>
      </c>
    </row>
    <row r="2077" spans="2:24">
      <c r="B2077" s="160"/>
      <c r="C2077" s="161"/>
      <c r="D2077" s="162"/>
      <c r="E2077" s="163"/>
      <c r="F2077" s="164"/>
      <c r="G2077" s="165"/>
      <c r="H2077" s="166"/>
      <c r="I2077" s="167"/>
      <c r="J2077" s="161"/>
      <c r="K2077"/>
      <c r="M2077" s="4"/>
      <c r="W2077" t="str">
        <f t="shared" si="64"/>
        <v/>
      </c>
      <c r="X2077" t="str">
        <f t="shared" si="65"/>
        <v/>
      </c>
    </row>
    <row r="2078" spans="2:24">
      <c r="B2078" s="160"/>
      <c r="C2078" s="161"/>
      <c r="D2078" s="162"/>
      <c r="E2078" s="163"/>
      <c r="F2078" s="164"/>
      <c r="G2078" s="165"/>
      <c r="H2078" s="166"/>
      <c r="I2078" s="167"/>
      <c r="J2078" s="161"/>
      <c r="K2078"/>
      <c r="M2078" s="4"/>
      <c r="W2078" t="str">
        <f t="shared" si="64"/>
        <v/>
      </c>
      <c r="X2078" t="str">
        <f t="shared" si="65"/>
        <v/>
      </c>
    </row>
    <row r="2079" spans="2:24">
      <c r="B2079" s="160"/>
      <c r="C2079" s="161"/>
      <c r="D2079" s="162"/>
      <c r="E2079" s="163"/>
      <c r="F2079" s="164"/>
      <c r="G2079" s="165"/>
      <c r="H2079" s="166"/>
      <c r="I2079" s="167"/>
      <c r="J2079" s="161"/>
      <c r="K2079"/>
      <c r="M2079" s="4"/>
      <c r="W2079" t="str">
        <f t="shared" si="64"/>
        <v/>
      </c>
      <c r="X2079" t="str">
        <f t="shared" si="65"/>
        <v/>
      </c>
    </row>
    <row r="2080" spans="2:24">
      <c r="B2080" s="160"/>
      <c r="C2080" s="161"/>
      <c r="D2080" s="162"/>
      <c r="E2080" s="163"/>
      <c r="F2080" s="164"/>
      <c r="G2080" s="165"/>
      <c r="H2080" s="166"/>
      <c r="I2080" s="167"/>
      <c r="J2080" s="161"/>
      <c r="K2080"/>
      <c r="M2080" s="4"/>
      <c r="W2080" t="str">
        <f t="shared" si="64"/>
        <v/>
      </c>
      <c r="X2080" t="str">
        <f t="shared" si="65"/>
        <v/>
      </c>
    </row>
    <row r="2081" spans="2:24">
      <c r="B2081" s="160"/>
      <c r="C2081" s="161"/>
      <c r="D2081" s="162"/>
      <c r="E2081" s="163"/>
      <c r="F2081" s="164"/>
      <c r="G2081" s="165"/>
      <c r="H2081" s="166"/>
      <c r="I2081" s="167"/>
      <c r="J2081" s="161"/>
      <c r="K2081"/>
      <c r="M2081" s="4"/>
      <c r="W2081" t="str">
        <f t="shared" si="64"/>
        <v/>
      </c>
      <c r="X2081" t="str">
        <f t="shared" si="65"/>
        <v/>
      </c>
    </row>
    <row r="2082" spans="2:24">
      <c r="B2082" s="160"/>
      <c r="C2082" s="161"/>
      <c r="D2082" s="162"/>
      <c r="E2082" s="163"/>
      <c r="F2082" s="164"/>
      <c r="G2082" s="165"/>
      <c r="H2082" s="166"/>
      <c r="I2082" s="167"/>
      <c r="J2082" s="161"/>
      <c r="K2082"/>
      <c r="M2082" s="4"/>
      <c r="W2082" t="str">
        <f t="shared" si="64"/>
        <v/>
      </c>
      <c r="X2082" t="str">
        <f t="shared" si="65"/>
        <v/>
      </c>
    </row>
    <row r="2083" spans="2:24">
      <c r="B2083" s="160"/>
      <c r="C2083" s="161"/>
      <c r="D2083" s="162"/>
      <c r="E2083" s="163"/>
      <c r="F2083" s="164"/>
      <c r="G2083" s="165"/>
      <c r="H2083" s="166"/>
      <c r="I2083" s="167"/>
      <c r="J2083" s="161"/>
      <c r="K2083"/>
      <c r="M2083" s="4"/>
      <c r="W2083" t="str">
        <f t="shared" si="64"/>
        <v/>
      </c>
      <c r="X2083" t="str">
        <f t="shared" si="65"/>
        <v/>
      </c>
    </row>
    <row r="2084" spans="2:24">
      <c r="B2084" s="160"/>
      <c r="C2084" s="161"/>
      <c r="D2084" s="162"/>
      <c r="E2084" s="163"/>
      <c r="F2084" s="164"/>
      <c r="G2084" s="165"/>
      <c r="H2084" s="166"/>
      <c r="I2084" s="167"/>
      <c r="J2084" s="161"/>
      <c r="K2084"/>
      <c r="M2084" s="4"/>
      <c r="W2084" t="str">
        <f t="shared" si="64"/>
        <v/>
      </c>
      <c r="X2084" t="str">
        <f t="shared" si="65"/>
        <v/>
      </c>
    </row>
    <row r="2085" spans="2:24">
      <c r="B2085" s="160"/>
      <c r="C2085" s="161"/>
      <c r="D2085" s="162"/>
      <c r="E2085" s="163"/>
      <c r="F2085" s="164"/>
      <c r="G2085" s="165"/>
      <c r="H2085" s="166"/>
      <c r="I2085" s="167"/>
      <c r="J2085" s="161"/>
      <c r="K2085"/>
      <c r="M2085" s="4"/>
      <c r="W2085" t="str">
        <f t="shared" si="64"/>
        <v/>
      </c>
      <c r="X2085" t="str">
        <f t="shared" si="65"/>
        <v/>
      </c>
    </row>
    <row r="2086" spans="2:24">
      <c r="B2086" s="160"/>
      <c r="C2086" s="161"/>
      <c r="D2086" s="162"/>
      <c r="E2086" s="163"/>
      <c r="F2086" s="164"/>
      <c r="G2086" s="165"/>
      <c r="H2086" s="166"/>
      <c r="I2086" s="167"/>
      <c r="J2086" s="161"/>
      <c r="K2086"/>
      <c r="M2086" s="4"/>
      <c r="W2086" t="str">
        <f t="shared" si="64"/>
        <v/>
      </c>
      <c r="X2086" t="str">
        <f t="shared" si="65"/>
        <v/>
      </c>
    </row>
    <row r="2087" spans="2:24">
      <c r="B2087" s="160"/>
      <c r="C2087" s="161"/>
      <c r="D2087" s="162"/>
      <c r="E2087" s="163"/>
      <c r="F2087" s="164"/>
      <c r="G2087" s="165"/>
      <c r="H2087" s="166"/>
      <c r="I2087" s="167"/>
      <c r="J2087" s="161"/>
      <c r="K2087"/>
      <c r="M2087" s="4"/>
      <c r="W2087" t="str">
        <f t="shared" si="64"/>
        <v/>
      </c>
      <c r="X2087" t="str">
        <f t="shared" si="65"/>
        <v/>
      </c>
    </row>
    <row r="2088" spans="2:24">
      <c r="B2088" s="160"/>
      <c r="C2088" s="161"/>
      <c r="D2088" s="162"/>
      <c r="E2088" s="163"/>
      <c r="F2088" s="164"/>
      <c r="G2088" s="165"/>
      <c r="H2088" s="166"/>
      <c r="I2088" s="167"/>
      <c r="J2088" s="161"/>
      <c r="K2088"/>
      <c r="M2088" s="4"/>
      <c r="W2088" t="str">
        <f t="shared" si="64"/>
        <v/>
      </c>
      <c r="X2088" t="str">
        <f t="shared" si="65"/>
        <v/>
      </c>
    </row>
    <row r="2089" spans="2:24">
      <c r="B2089" s="160"/>
      <c r="C2089" s="161"/>
      <c r="D2089" s="162"/>
      <c r="E2089" s="163"/>
      <c r="F2089" s="164"/>
      <c r="G2089" s="165"/>
      <c r="H2089" s="166"/>
      <c r="I2089" s="167"/>
      <c r="J2089" s="161"/>
      <c r="K2089"/>
      <c r="M2089" s="4"/>
      <c r="W2089" t="str">
        <f t="shared" si="64"/>
        <v/>
      </c>
      <c r="X2089" t="str">
        <f t="shared" si="65"/>
        <v/>
      </c>
    </row>
    <row r="2090" spans="2:24">
      <c r="B2090" s="160"/>
      <c r="C2090" s="161"/>
      <c r="D2090" s="162"/>
      <c r="E2090" s="163"/>
      <c r="F2090" s="164"/>
      <c r="G2090" s="165"/>
      <c r="H2090" s="166"/>
      <c r="I2090" s="167"/>
      <c r="J2090" s="161"/>
      <c r="K2090"/>
      <c r="M2090" s="4"/>
      <c r="W2090" t="str">
        <f t="shared" si="64"/>
        <v/>
      </c>
      <c r="X2090" t="str">
        <f t="shared" si="65"/>
        <v/>
      </c>
    </row>
    <row r="2091" spans="2:24">
      <c r="B2091" s="160"/>
      <c r="C2091" s="161"/>
      <c r="D2091" s="162"/>
      <c r="E2091" s="163"/>
      <c r="F2091" s="164"/>
      <c r="G2091" s="165"/>
      <c r="H2091" s="166"/>
      <c r="I2091" s="167"/>
      <c r="J2091" s="161"/>
      <c r="K2091"/>
      <c r="M2091" s="4"/>
      <c r="W2091" t="str">
        <f t="shared" si="64"/>
        <v/>
      </c>
      <c r="X2091" t="str">
        <f t="shared" si="65"/>
        <v/>
      </c>
    </row>
    <row r="2092" spans="2:24">
      <c r="B2092" s="160"/>
      <c r="C2092" s="161"/>
      <c r="D2092" s="162"/>
      <c r="E2092" s="163"/>
      <c r="F2092" s="164"/>
      <c r="G2092" s="165"/>
      <c r="H2092" s="166"/>
      <c r="I2092" s="167"/>
      <c r="J2092" s="161"/>
      <c r="K2092"/>
      <c r="M2092" s="4"/>
      <c r="W2092" t="str">
        <f t="shared" si="64"/>
        <v/>
      </c>
      <c r="X2092" t="str">
        <f t="shared" si="65"/>
        <v/>
      </c>
    </row>
    <row r="2093" spans="2:24">
      <c r="B2093" s="160"/>
      <c r="C2093" s="161"/>
      <c r="D2093" s="162"/>
      <c r="E2093" s="163"/>
      <c r="F2093" s="164"/>
      <c r="G2093" s="165"/>
      <c r="H2093" s="166"/>
      <c r="I2093" s="167"/>
      <c r="J2093" s="161"/>
      <c r="K2093"/>
      <c r="M2093" s="4"/>
      <c r="W2093" t="str">
        <f t="shared" si="64"/>
        <v/>
      </c>
      <c r="X2093" t="str">
        <f t="shared" si="65"/>
        <v/>
      </c>
    </row>
    <row r="2094" spans="2:24">
      <c r="B2094" s="160"/>
      <c r="C2094" s="161"/>
      <c r="D2094" s="162"/>
      <c r="E2094" s="163"/>
      <c r="F2094" s="164"/>
      <c r="G2094" s="165"/>
      <c r="H2094" s="166"/>
      <c r="I2094" s="167"/>
      <c r="J2094" s="161"/>
      <c r="K2094"/>
      <c r="M2094" s="4"/>
      <c r="W2094" t="str">
        <f t="shared" si="64"/>
        <v/>
      </c>
      <c r="X2094" t="str">
        <f t="shared" si="65"/>
        <v/>
      </c>
    </row>
    <row r="2095" spans="2:24">
      <c r="B2095" s="160"/>
      <c r="C2095" s="161"/>
      <c r="D2095" s="162"/>
      <c r="E2095" s="163"/>
      <c r="F2095" s="164"/>
      <c r="G2095" s="165"/>
      <c r="H2095" s="166"/>
      <c r="I2095" s="167"/>
      <c r="J2095" s="161"/>
      <c r="K2095"/>
      <c r="M2095" s="4"/>
      <c r="W2095" t="str">
        <f t="shared" si="64"/>
        <v/>
      </c>
      <c r="X2095" t="str">
        <f t="shared" si="65"/>
        <v/>
      </c>
    </row>
    <row r="2096" spans="2:24">
      <c r="B2096" s="160"/>
      <c r="C2096" s="161"/>
      <c r="D2096" s="162"/>
      <c r="E2096" s="163"/>
      <c r="F2096" s="164"/>
      <c r="G2096" s="165"/>
      <c r="H2096" s="166"/>
      <c r="I2096" s="167"/>
      <c r="J2096" s="161"/>
      <c r="K2096"/>
      <c r="M2096" s="4"/>
      <c r="W2096" t="str">
        <f t="shared" si="64"/>
        <v/>
      </c>
      <c r="X2096" t="str">
        <f t="shared" si="65"/>
        <v/>
      </c>
    </row>
    <row r="2097" spans="2:24">
      <c r="B2097" s="160"/>
      <c r="C2097" s="161"/>
      <c r="D2097" s="162"/>
      <c r="E2097" s="163"/>
      <c r="F2097" s="164"/>
      <c r="G2097" s="165"/>
      <c r="H2097" s="166"/>
      <c r="I2097" s="167"/>
      <c r="J2097" s="161"/>
      <c r="K2097"/>
      <c r="M2097" s="4"/>
      <c r="W2097" t="str">
        <f t="shared" si="64"/>
        <v/>
      </c>
      <c r="X2097" t="str">
        <f t="shared" si="65"/>
        <v/>
      </c>
    </row>
    <row r="2098" spans="2:24">
      <c r="B2098" s="160"/>
      <c r="C2098" s="161"/>
      <c r="D2098" s="162"/>
      <c r="E2098" s="163"/>
      <c r="F2098" s="164"/>
      <c r="G2098" s="165"/>
      <c r="H2098" s="166"/>
      <c r="I2098" s="167"/>
      <c r="J2098" s="161"/>
      <c r="K2098"/>
      <c r="M2098" s="4"/>
      <c r="W2098" t="str">
        <f t="shared" si="64"/>
        <v/>
      </c>
      <c r="X2098" t="str">
        <f t="shared" si="65"/>
        <v/>
      </c>
    </row>
    <row r="2099" spans="2:24">
      <c r="B2099" s="160"/>
      <c r="C2099" s="161"/>
      <c r="D2099" s="162"/>
      <c r="E2099" s="163"/>
      <c r="F2099" s="164"/>
      <c r="G2099" s="165"/>
      <c r="H2099" s="166"/>
      <c r="I2099" s="167"/>
      <c r="J2099" s="161"/>
      <c r="K2099"/>
      <c r="M2099" s="4"/>
      <c r="W2099" t="str">
        <f t="shared" si="64"/>
        <v/>
      </c>
      <c r="X2099" t="str">
        <f t="shared" si="65"/>
        <v/>
      </c>
    </row>
    <row r="2100" spans="2:24">
      <c r="B2100" s="160"/>
      <c r="C2100" s="161"/>
      <c r="D2100" s="162"/>
      <c r="E2100" s="163"/>
      <c r="F2100" s="164"/>
      <c r="G2100" s="165"/>
      <c r="H2100" s="166"/>
      <c r="I2100" s="167"/>
      <c r="J2100" s="161"/>
      <c r="K2100"/>
      <c r="M2100" s="4"/>
      <c r="W2100" t="str">
        <f t="shared" si="64"/>
        <v/>
      </c>
      <c r="X2100" t="str">
        <f t="shared" si="65"/>
        <v/>
      </c>
    </row>
    <row r="2101" spans="2:24">
      <c r="B2101" s="160"/>
      <c r="C2101" s="161"/>
      <c r="D2101" s="162"/>
      <c r="E2101" s="163"/>
      <c r="F2101" s="164"/>
      <c r="G2101" s="165"/>
      <c r="H2101" s="166"/>
      <c r="I2101" s="167"/>
      <c r="J2101" s="161"/>
      <c r="K2101"/>
      <c r="M2101" s="4"/>
      <c r="W2101" t="str">
        <f t="shared" si="64"/>
        <v/>
      </c>
      <c r="X2101" t="str">
        <f t="shared" si="65"/>
        <v/>
      </c>
    </row>
    <row r="2102" spans="2:24">
      <c r="B2102" s="160"/>
      <c r="C2102" s="161"/>
      <c r="D2102" s="162"/>
      <c r="E2102" s="163"/>
      <c r="F2102" s="164"/>
      <c r="G2102" s="165"/>
      <c r="H2102" s="166"/>
      <c r="I2102" s="167"/>
      <c r="J2102" s="161"/>
      <c r="K2102"/>
      <c r="M2102" s="4"/>
      <c r="W2102" t="str">
        <f t="shared" si="64"/>
        <v/>
      </c>
      <c r="X2102" t="str">
        <f t="shared" si="65"/>
        <v/>
      </c>
    </row>
    <row r="2103" spans="2:24">
      <c r="B2103" s="160"/>
      <c r="C2103" s="161"/>
      <c r="D2103" s="162"/>
      <c r="E2103" s="163"/>
      <c r="F2103" s="164"/>
      <c r="G2103" s="165"/>
      <c r="H2103" s="166"/>
      <c r="I2103" s="167"/>
      <c r="J2103" s="161"/>
      <c r="K2103"/>
      <c r="M2103" s="4"/>
      <c r="W2103" t="str">
        <f t="shared" si="64"/>
        <v/>
      </c>
      <c r="X2103" t="str">
        <f t="shared" si="65"/>
        <v/>
      </c>
    </row>
    <row r="2104" spans="2:24">
      <c r="B2104" s="160"/>
      <c r="C2104" s="161"/>
      <c r="D2104" s="162"/>
      <c r="E2104" s="163"/>
      <c r="F2104" s="164"/>
      <c r="G2104" s="165"/>
      <c r="H2104" s="166"/>
      <c r="I2104" s="167"/>
      <c r="J2104" s="161"/>
      <c r="K2104"/>
      <c r="M2104" s="4"/>
      <c r="W2104" t="str">
        <f t="shared" si="64"/>
        <v/>
      </c>
      <c r="X2104" t="str">
        <f t="shared" si="65"/>
        <v/>
      </c>
    </row>
    <row r="2105" spans="2:24">
      <c r="B2105" s="160"/>
      <c r="C2105" s="161"/>
      <c r="D2105" s="162"/>
      <c r="E2105" s="163"/>
      <c r="F2105" s="164"/>
      <c r="G2105" s="165"/>
      <c r="H2105" s="166"/>
      <c r="I2105" s="167"/>
      <c r="J2105" s="161"/>
      <c r="K2105"/>
      <c r="M2105" s="4"/>
      <c r="W2105" t="str">
        <f t="shared" si="64"/>
        <v/>
      </c>
      <c r="X2105" t="str">
        <f t="shared" si="65"/>
        <v/>
      </c>
    </row>
    <row r="2106" spans="2:24">
      <c r="B2106" s="160"/>
      <c r="C2106" s="161"/>
      <c r="D2106" s="162"/>
      <c r="E2106" s="163"/>
      <c r="F2106" s="164"/>
      <c r="G2106" s="165"/>
      <c r="H2106" s="166"/>
      <c r="I2106" s="167"/>
      <c r="J2106" s="161"/>
      <c r="K2106"/>
      <c r="M2106" s="4"/>
      <c r="W2106" t="str">
        <f t="shared" si="64"/>
        <v/>
      </c>
      <c r="X2106" t="str">
        <f t="shared" si="65"/>
        <v/>
      </c>
    </row>
    <row r="2107" spans="2:24">
      <c r="B2107" s="160"/>
      <c r="C2107" s="161"/>
      <c r="D2107" s="162"/>
      <c r="E2107" s="163"/>
      <c r="F2107" s="164"/>
      <c r="G2107" s="165"/>
      <c r="H2107" s="166"/>
      <c r="I2107" s="167"/>
      <c r="J2107" s="161"/>
      <c r="K2107"/>
      <c r="M2107" s="4"/>
      <c r="W2107" t="str">
        <f t="shared" si="64"/>
        <v/>
      </c>
      <c r="X2107" t="str">
        <f t="shared" si="65"/>
        <v/>
      </c>
    </row>
    <row r="2108" spans="2:24">
      <c r="B2108" s="160"/>
      <c r="C2108" s="161"/>
      <c r="D2108" s="162"/>
      <c r="E2108" s="163"/>
      <c r="F2108" s="164"/>
      <c r="G2108" s="165"/>
      <c r="H2108" s="166"/>
      <c r="I2108" s="167"/>
      <c r="J2108" s="161"/>
      <c r="K2108"/>
      <c r="M2108" s="4"/>
      <c r="W2108" t="str">
        <f t="shared" si="64"/>
        <v/>
      </c>
      <c r="X2108" t="str">
        <f t="shared" si="65"/>
        <v/>
      </c>
    </row>
    <row r="2109" spans="2:24">
      <c r="B2109" s="160"/>
      <c r="C2109" s="161"/>
      <c r="D2109" s="162"/>
      <c r="E2109" s="163"/>
      <c r="F2109" s="164"/>
      <c r="G2109" s="165"/>
      <c r="H2109" s="166"/>
      <c r="I2109" s="167"/>
      <c r="J2109" s="161"/>
      <c r="K2109"/>
      <c r="M2109" s="4"/>
      <c r="W2109" t="str">
        <f t="shared" si="64"/>
        <v/>
      </c>
      <c r="X2109" t="str">
        <f t="shared" si="65"/>
        <v/>
      </c>
    </row>
    <row r="2110" spans="2:24">
      <c r="B2110" s="160"/>
      <c r="C2110" s="161"/>
      <c r="D2110" s="162"/>
      <c r="E2110" s="163"/>
      <c r="F2110" s="164"/>
      <c r="G2110" s="165"/>
      <c r="H2110" s="166"/>
      <c r="I2110" s="167"/>
      <c r="J2110" s="161"/>
      <c r="K2110"/>
      <c r="M2110" s="4"/>
      <c r="W2110" t="str">
        <f t="shared" si="64"/>
        <v/>
      </c>
      <c r="X2110" t="str">
        <f t="shared" si="65"/>
        <v/>
      </c>
    </row>
    <row r="2111" spans="2:24">
      <c r="B2111" s="160"/>
      <c r="C2111" s="161"/>
      <c r="D2111" s="162"/>
      <c r="E2111" s="163"/>
      <c r="F2111" s="164"/>
      <c r="G2111" s="165"/>
      <c r="H2111" s="166"/>
      <c r="I2111" s="167"/>
      <c r="J2111" s="161"/>
      <c r="K2111"/>
      <c r="M2111" s="4"/>
      <c r="W2111" t="str">
        <f t="shared" si="64"/>
        <v/>
      </c>
      <c r="X2111" t="str">
        <f t="shared" si="65"/>
        <v/>
      </c>
    </row>
    <row r="2112" spans="2:24">
      <c r="B2112" s="160"/>
      <c r="C2112" s="161"/>
      <c r="D2112" s="162"/>
      <c r="E2112" s="163"/>
      <c r="F2112" s="164"/>
      <c r="G2112" s="165"/>
      <c r="H2112" s="166"/>
      <c r="I2112" s="167"/>
      <c r="J2112" s="161"/>
      <c r="K2112"/>
      <c r="M2112" s="4"/>
      <c r="W2112" t="str">
        <f t="shared" si="64"/>
        <v/>
      </c>
      <c r="X2112" t="str">
        <f t="shared" si="65"/>
        <v/>
      </c>
    </row>
    <row r="2113" spans="2:24">
      <c r="B2113" s="160"/>
      <c r="C2113" s="161"/>
      <c r="D2113" s="162"/>
      <c r="E2113" s="163"/>
      <c r="F2113" s="164"/>
      <c r="G2113" s="165"/>
      <c r="H2113" s="166"/>
      <c r="I2113" s="167"/>
      <c r="J2113" s="161"/>
      <c r="K2113"/>
      <c r="M2113" s="4"/>
      <c r="W2113" t="str">
        <f t="shared" si="64"/>
        <v/>
      </c>
      <c r="X2113" t="str">
        <f t="shared" si="65"/>
        <v/>
      </c>
    </row>
    <row r="2114" spans="2:24">
      <c r="B2114" s="160"/>
      <c r="C2114" s="161"/>
      <c r="D2114" s="162"/>
      <c r="E2114" s="163"/>
      <c r="F2114" s="164"/>
      <c r="G2114" s="165"/>
      <c r="H2114" s="166"/>
      <c r="I2114" s="167"/>
      <c r="J2114" s="161"/>
      <c r="K2114"/>
      <c r="M2114" s="4"/>
      <c r="W2114" t="str">
        <f t="shared" si="64"/>
        <v/>
      </c>
      <c r="X2114" t="str">
        <f t="shared" si="65"/>
        <v/>
      </c>
    </row>
    <row r="2115" spans="2:24">
      <c r="B2115" s="160"/>
      <c r="C2115" s="161"/>
      <c r="D2115" s="162"/>
      <c r="E2115" s="163"/>
      <c r="F2115" s="164"/>
      <c r="G2115" s="165"/>
      <c r="H2115" s="166"/>
      <c r="I2115" s="167"/>
      <c r="J2115" s="161"/>
      <c r="K2115"/>
      <c r="M2115" s="4"/>
      <c r="W2115" t="str">
        <f t="shared" si="64"/>
        <v/>
      </c>
      <c r="X2115" t="str">
        <f t="shared" si="65"/>
        <v/>
      </c>
    </row>
    <row r="2116" spans="2:24">
      <c r="B2116" s="160"/>
      <c r="C2116" s="161"/>
      <c r="D2116" s="162"/>
      <c r="E2116" s="163"/>
      <c r="F2116" s="164"/>
      <c r="G2116" s="165"/>
      <c r="H2116" s="166"/>
      <c r="I2116" s="167"/>
      <c r="J2116" s="161"/>
      <c r="K2116"/>
      <c r="M2116" s="4"/>
      <c r="W2116" t="str">
        <f t="shared" si="64"/>
        <v/>
      </c>
      <c r="X2116" t="str">
        <f t="shared" si="65"/>
        <v/>
      </c>
    </row>
    <row r="2117" spans="2:24">
      <c r="B2117" s="160"/>
      <c r="C2117" s="161"/>
      <c r="D2117" s="162"/>
      <c r="E2117" s="163"/>
      <c r="F2117" s="164"/>
      <c r="G2117" s="165"/>
      <c r="H2117" s="166"/>
      <c r="I2117" s="167"/>
      <c r="J2117" s="161"/>
      <c r="K2117"/>
      <c r="M2117" s="4"/>
      <c r="W2117" t="str">
        <f t="shared" si="64"/>
        <v/>
      </c>
      <c r="X2117" t="str">
        <f t="shared" si="65"/>
        <v/>
      </c>
    </row>
    <row r="2118" spans="2:24">
      <c r="B2118" s="160"/>
      <c r="C2118" s="161"/>
      <c r="D2118" s="162"/>
      <c r="E2118" s="163"/>
      <c r="F2118" s="164"/>
      <c r="G2118" s="165"/>
      <c r="H2118" s="166"/>
      <c r="I2118" s="167"/>
      <c r="J2118" s="161"/>
      <c r="K2118"/>
      <c r="M2118" s="4"/>
      <c r="W2118" t="str">
        <f t="shared" si="64"/>
        <v/>
      </c>
      <c r="X2118" t="str">
        <f t="shared" si="65"/>
        <v/>
      </c>
    </row>
    <row r="2119" spans="2:24">
      <c r="B2119" s="160"/>
      <c r="C2119" s="161"/>
      <c r="D2119" s="162"/>
      <c r="E2119" s="163"/>
      <c r="F2119" s="164"/>
      <c r="G2119" s="165"/>
      <c r="H2119" s="166"/>
      <c r="I2119" s="167"/>
      <c r="J2119" s="161"/>
      <c r="K2119"/>
      <c r="M2119" s="4"/>
      <c r="W2119" t="str">
        <f t="shared" si="64"/>
        <v/>
      </c>
      <c r="X2119" t="str">
        <f t="shared" si="65"/>
        <v/>
      </c>
    </row>
    <row r="2120" spans="2:24">
      <c r="B2120" s="160"/>
      <c r="C2120" s="161"/>
      <c r="D2120" s="162"/>
      <c r="E2120" s="163"/>
      <c r="F2120" s="164"/>
      <c r="G2120" s="165"/>
      <c r="H2120" s="166"/>
      <c r="I2120" s="167"/>
      <c r="J2120" s="161"/>
      <c r="K2120"/>
      <c r="M2120" s="4"/>
      <c r="W2120" t="str">
        <f t="shared" ref="W2120:W2183" si="66">IF(E2120=0,"",IF(E2120&gt;F2120,E2120-F2120,""))</f>
        <v/>
      </c>
      <c r="X2120" t="str">
        <f t="shared" ref="X2120:X2183" si="67">IF(G2120=0,"",IF(G2120&gt;H2120,G2120-H2120,""))</f>
        <v/>
      </c>
    </row>
    <row r="2121" spans="2:24">
      <c r="B2121" s="160"/>
      <c r="C2121" s="161"/>
      <c r="D2121" s="162"/>
      <c r="E2121" s="163"/>
      <c r="F2121" s="164"/>
      <c r="G2121" s="165"/>
      <c r="H2121" s="166"/>
      <c r="I2121" s="167"/>
      <c r="J2121" s="161"/>
      <c r="K2121"/>
      <c r="M2121" s="4"/>
      <c r="W2121" t="str">
        <f t="shared" si="66"/>
        <v/>
      </c>
      <c r="X2121" t="str">
        <f t="shared" si="67"/>
        <v/>
      </c>
    </row>
    <row r="2122" spans="2:24">
      <c r="B2122" s="160"/>
      <c r="C2122" s="161"/>
      <c r="D2122" s="162"/>
      <c r="E2122" s="163"/>
      <c r="F2122" s="164"/>
      <c r="G2122" s="165"/>
      <c r="H2122" s="166"/>
      <c r="I2122" s="167"/>
      <c r="J2122" s="161"/>
      <c r="K2122"/>
      <c r="M2122" s="4"/>
      <c r="W2122" t="str">
        <f t="shared" si="66"/>
        <v/>
      </c>
      <c r="X2122" t="str">
        <f t="shared" si="67"/>
        <v/>
      </c>
    </row>
    <row r="2123" spans="2:24">
      <c r="B2123" s="160"/>
      <c r="C2123" s="161"/>
      <c r="D2123" s="162"/>
      <c r="E2123" s="163"/>
      <c r="F2123" s="164"/>
      <c r="G2123" s="165"/>
      <c r="H2123" s="166"/>
      <c r="I2123" s="167"/>
      <c r="J2123" s="161"/>
      <c r="K2123"/>
      <c r="M2123" s="4"/>
      <c r="W2123" t="str">
        <f t="shared" si="66"/>
        <v/>
      </c>
      <c r="X2123" t="str">
        <f t="shared" si="67"/>
        <v/>
      </c>
    </row>
    <row r="2124" spans="2:24">
      <c r="B2124" s="160"/>
      <c r="C2124" s="161"/>
      <c r="D2124" s="162"/>
      <c r="E2124" s="163"/>
      <c r="F2124" s="164"/>
      <c r="G2124" s="165"/>
      <c r="H2124" s="166"/>
      <c r="I2124" s="167"/>
      <c r="J2124" s="161"/>
      <c r="K2124"/>
      <c r="M2124" s="4"/>
      <c r="W2124" t="str">
        <f t="shared" si="66"/>
        <v/>
      </c>
      <c r="X2124" t="str">
        <f t="shared" si="67"/>
        <v/>
      </c>
    </row>
    <row r="2125" spans="2:24">
      <c r="B2125" s="160"/>
      <c r="C2125" s="161"/>
      <c r="D2125" s="162"/>
      <c r="E2125" s="163"/>
      <c r="F2125" s="164"/>
      <c r="G2125" s="165"/>
      <c r="H2125" s="166"/>
      <c r="I2125" s="167"/>
      <c r="J2125" s="161"/>
      <c r="K2125"/>
      <c r="M2125" s="4"/>
      <c r="W2125" t="str">
        <f t="shared" si="66"/>
        <v/>
      </c>
      <c r="X2125" t="str">
        <f t="shared" si="67"/>
        <v/>
      </c>
    </row>
    <row r="2126" spans="2:24">
      <c r="B2126" s="160"/>
      <c r="C2126" s="161"/>
      <c r="D2126" s="162"/>
      <c r="E2126" s="163"/>
      <c r="F2126" s="164"/>
      <c r="G2126" s="165"/>
      <c r="H2126" s="166"/>
      <c r="I2126" s="167"/>
      <c r="J2126" s="161"/>
      <c r="K2126"/>
      <c r="M2126" s="4"/>
      <c r="W2126" t="str">
        <f t="shared" si="66"/>
        <v/>
      </c>
      <c r="X2126" t="str">
        <f t="shared" si="67"/>
        <v/>
      </c>
    </row>
    <row r="2127" spans="2:24">
      <c r="B2127" s="160"/>
      <c r="C2127" s="161"/>
      <c r="D2127" s="162"/>
      <c r="E2127" s="163"/>
      <c r="F2127" s="164"/>
      <c r="G2127" s="165"/>
      <c r="H2127" s="166"/>
      <c r="I2127" s="167"/>
      <c r="J2127" s="161"/>
      <c r="K2127"/>
      <c r="M2127" s="4"/>
      <c r="W2127" t="str">
        <f t="shared" si="66"/>
        <v/>
      </c>
      <c r="X2127" t="str">
        <f t="shared" si="67"/>
        <v/>
      </c>
    </row>
    <row r="2128" spans="2:24">
      <c r="B2128" s="160"/>
      <c r="C2128" s="161"/>
      <c r="D2128" s="162"/>
      <c r="E2128" s="163"/>
      <c r="F2128" s="164"/>
      <c r="G2128" s="165"/>
      <c r="H2128" s="166"/>
      <c r="I2128" s="167"/>
      <c r="J2128" s="161"/>
      <c r="K2128"/>
      <c r="M2128" s="4"/>
      <c r="W2128" t="str">
        <f t="shared" si="66"/>
        <v/>
      </c>
      <c r="X2128" t="str">
        <f t="shared" si="67"/>
        <v/>
      </c>
    </row>
    <row r="2129" spans="2:24">
      <c r="B2129" s="160"/>
      <c r="C2129" s="161"/>
      <c r="D2129" s="162"/>
      <c r="E2129" s="163"/>
      <c r="F2129" s="164"/>
      <c r="G2129" s="165"/>
      <c r="H2129" s="166"/>
      <c r="I2129" s="167"/>
      <c r="J2129" s="161"/>
      <c r="K2129"/>
      <c r="M2129" s="4"/>
      <c r="W2129" t="str">
        <f t="shared" si="66"/>
        <v/>
      </c>
      <c r="X2129" t="str">
        <f t="shared" si="67"/>
        <v/>
      </c>
    </row>
    <row r="2130" spans="2:24">
      <c r="B2130" s="160"/>
      <c r="C2130" s="161"/>
      <c r="D2130" s="162"/>
      <c r="E2130" s="163"/>
      <c r="F2130" s="164"/>
      <c r="G2130" s="165"/>
      <c r="H2130" s="166"/>
      <c r="I2130" s="167"/>
      <c r="J2130" s="161"/>
      <c r="K2130"/>
      <c r="M2130" s="4"/>
      <c r="W2130" t="str">
        <f t="shared" si="66"/>
        <v/>
      </c>
      <c r="X2130" t="str">
        <f t="shared" si="67"/>
        <v/>
      </c>
    </row>
    <row r="2131" spans="2:24">
      <c r="B2131" s="160"/>
      <c r="C2131" s="161"/>
      <c r="D2131" s="162"/>
      <c r="E2131" s="163"/>
      <c r="F2131" s="164"/>
      <c r="G2131" s="165"/>
      <c r="H2131" s="166"/>
      <c r="I2131" s="167"/>
      <c r="J2131" s="161"/>
      <c r="K2131"/>
      <c r="M2131" s="4"/>
      <c r="W2131" t="str">
        <f t="shared" si="66"/>
        <v/>
      </c>
      <c r="X2131" t="str">
        <f t="shared" si="67"/>
        <v/>
      </c>
    </row>
    <row r="2132" spans="2:24">
      <c r="B2132" s="160"/>
      <c r="C2132" s="161"/>
      <c r="D2132" s="162"/>
      <c r="E2132" s="163"/>
      <c r="F2132" s="164"/>
      <c r="G2132" s="165"/>
      <c r="H2132" s="166"/>
      <c r="I2132" s="167"/>
      <c r="J2132" s="161"/>
      <c r="K2132"/>
      <c r="M2132" s="4"/>
      <c r="W2132" t="str">
        <f t="shared" si="66"/>
        <v/>
      </c>
      <c r="X2132" t="str">
        <f t="shared" si="67"/>
        <v/>
      </c>
    </row>
    <row r="2133" spans="2:24">
      <c r="B2133" s="160"/>
      <c r="C2133" s="161"/>
      <c r="D2133" s="162"/>
      <c r="E2133" s="163"/>
      <c r="F2133" s="164"/>
      <c r="G2133" s="165"/>
      <c r="H2133" s="166"/>
      <c r="I2133" s="167"/>
      <c r="J2133" s="161"/>
      <c r="K2133"/>
      <c r="M2133" s="4"/>
      <c r="W2133" t="str">
        <f t="shared" si="66"/>
        <v/>
      </c>
      <c r="X2133" t="str">
        <f t="shared" si="67"/>
        <v/>
      </c>
    </row>
    <row r="2134" spans="2:24">
      <c r="B2134" s="160"/>
      <c r="C2134" s="161"/>
      <c r="D2134" s="162"/>
      <c r="E2134" s="163"/>
      <c r="F2134" s="164"/>
      <c r="G2134" s="165"/>
      <c r="H2134" s="166"/>
      <c r="I2134" s="167"/>
      <c r="J2134" s="161"/>
      <c r="K2134"/>
      <c r="M2134" s="4"/>
      <c r="W2134" t="str">
        <f t="shared" si="66"/>
        <v/>
      </c>
      <c r="X2134" t="str">
        <f t="shared" si="67"/>
        <v/>
      </c>
    </row>
    <row r="2135" spans="2:24">
      <c r="B2135" s="160"/>
      <c r="C2135" s="161"/>
      <c r="D2135" s="162"/>
      <c r="E2135" s="163"/>
      <c r="F2135" s="164"/>
      <c r="G2135" s="165"/>
      <c r="H2135" s="166"/>
      <c r="I2135" s="167"/>
      <c r="J2135" s="161"/>
      <c r="K2135"/>
      <c r="M2135" s="4"/>
      <c r="W2135" t="str">
        <f t="shared" si="66"/>
        <v/>
      </c>
      <c r="X2135" t="str">
        <f t="shared" si="67"/>
        <v/>
      </c>
    </row>
    <row r="2136" spans="2:24">
      <c r="B2136" s="160"/>
      <c r="C2136" s="161"/>
      <c r="D2136" s="162"/>
      <c r="E2136" s="163"/>
      <c r="F2136" s="164"/>
      <c r="G2136" s="165"/>
      <c r="H2136" s="166"/>
      <c r="I2136" s="167"/>
      <c r="J2136" s="161"/>
      <c r="K2136"/>
      <c r="M2136" s="4"/>
      <c r="W2136" t="str">
        <f t="shared" si="66"/>
        <v/>
      </c>
      <c r="X2136" t="str">
        <f t="shared" si="67"/>
        <v/>
      </c>
    </row>
    <row r="2137" spans="2:24">
      <c r="B2137" s="160"/>
      <c r="C2137" s="161"/>
      <c r="D2137" s="162"/>
      <c r="E2137" s="163"/>
      <c r="F2137" s="164"/>
      <c r="G2137" s="165"/>
      <c r="H2137" s="166"/>
      <c r="I2137" s="167"/>
      <c r="J2137" s="161"/>
      <c r="K2137"/>
      <c r="M2137" s="4"/>
      <c r="W2137" t="str">
        <f t="shared" si="66"/>
        <v/>
      </c>
      <c r="X2137" t="str">
        <f t="shared" si="67"/>
        <v/>
      </c>
    </row>
    <row r="2138" spans="2:24">
      <c r="B2138" s="160"/>
      <c r="C2138" s="161"/>
      <c r="D2138" s="162"/>
      <c r="E2138" s="163"/>
      <c r="F2138" s="164"/>
      <c r="G2138" s="165"/>
      <c r="H2138" s="166"/>
      <c r="I2138" s="167"/>
      <c r="J2138" s="161"/>
      <c r="K2138"/>
      <c r="M2138" s="4"/>
      <c r="W2138" t="str">
        <f t="shared" si="66"/>
        <v/>
      </c>
      <c r="X2138" t="str">
        <f t="shared" si="67"/>
        <v/>
      </c>
    </row>
    <row r="2139" spans="2:24">
      <c r="B2139" s="160"/>
      <c r="C2139" s="161"/>
      <c r="D2139" s="162"/>
      <c r="E2139" s="163"/>
      <c r="F2139" s="164"/>
      <c r="G2139" s="165"/>
      <c r="H2139" s="166"/>
      <c r="I2139" s="167"/>
      <c r="J2139" s="161"/>
      <c r="K2139"/>
      <c r="M2139" s="4"/>
      <c r="W2139" t="str">
        <f t="shared" si="66"/>
        <v/>
      </c>
      <c r="X2139" t="str">
        <f t="shared" si="67"/>
        <v/>
      </c>
    </row>
    <row r="2140" spans="2:24">
      <c r="B2140" s="160"/>
      <c r="C2140" s="161"/>
      <c r="D2140" s="162"/>
      <c r="E2140" s="163"/>
      <c r="F2140" s="164"/>
      <c r="G2140" s="165"/>
      <c r="H2140" s="166"/>
      <c r="I2140" s="167"/>
      <c r="J2140" s="161"/>
      <c r="K2140"/>
      <c r="M2140" s="4"/>
      <c r="W2140" t="str">
        <f t="shared" si="66"/>
        <v/>
      </c>
      <c r="X2140" t="str">
        <f t="shared" si="67"/>
        <v/>
      </c>
    </row>
    <row r="2141" spans="2:24">
      <c r="B2141" s="160"/>
      <c r="C2141" s="161"/>
      <c r="D2141" s="162"/>
      <c r="E2141" s="163"/>
      <c r="F2141" s="164"/>
      <c r="G2141" s="165"/>
      <c r="H2141" s="166"/>
      <c r="I2141" s="167"/>
      <c r="J2141" s="161"/>
      <c r="K2141"/>
      <c r="M2141" s="4"/>
      <c r="W2141" t="str">
        <f t="shared" si="66"/>
        <v/>
      </c>
      <c r="X2141" t="str">
        <f t="shared" si="67"/>
        <v/>
      </c>
    </row>
    <row r="2142" spans="2:24">
      <c r="B2142" s="160"/>
      <c r="C2142" s="161"/>
      <c r="D2142" s="162"/>
      <c r="E2142" s="163"/>
      <c r="F2142" s="164"/>
      <c r="G2142" s="165"/>
      <c r="H2142" s="166"/>
      <c r="I2142" s="167"/>
      <c r="J2142" s="161"/>
      <c r="K2142"/>
      <c r="M2142" s="4"/>
      <c r="W2142" t="str">
        <f t="shared" si="66"/>
        <v/>
      </c>
      <c r="X2142" t="str">
        <f t="shared" si="67"/>
        <v/>
      </c>
    </row>
    <row r="2143" spans="2:24">
      <c r="B2143" s="160"/>
      <c r="C2143" s="161"/>
      <c r="D2143" s="162"/>
      <c r="E2143" s="163"/>
      <c r="F2143" s="164"/>
      <c r="G2143" s="165"/>
      <c r="H2143" s="166"/>
      <c r="I2143" s="167"/>
      <c r="J2143" s="161"/>
      <c r="K2143"/>
      <c r="M2143" s="4"/>
      <c r="W2143" t="str">
        <f t="shared" si="66"/>
        <v/>
      </c>
      <c r="X2143" t="str">
        <f t="shared" si="67"/>
        <v/>
      </c>
    </row>
    <row r="2144" spans="2:24">
      <c r="B2144" s="160"/>
      <c r="C2144" s="161"/>
      <c r="D2144" s="162"/>
      <c r="E2144" s="163"/>
      <c r="F2144" s="164"/>
      <c r="G2144" s="165"/>
      <c r="H2144" s="166"/>
      <c r="I2144" s="167"/>
      <c r="J2144" s="161"/>
      <c r="K2144"/>
      <c r="M2144" s="4"/>
      <c r="W2144" t="str">
        <f t="shared" si="66"/>
        <v/>
      </c>
      <c r="X2144" t="str">
        <f t="shared" si="67"/>
        <v/>
      </c>
    </row>
    <row r="2145" spans="2:24">
      <c r="B2145" s="160"/>
      <c r="C2145" s="161"/>
      <c r="D2145" s="162"/>
      <c r="E2145" s="163"/>
      <c r="F2145" s="164"/>
      <c r="G2145" s="165"/>
      <c r="H2145" s="166"/>
      <c r="I2145" s="167"/>
      <c r="J2145" s="161"/>
      <c r="K2145"/>
      <c r="M2145" s="4"/>
      <c r="W2145" t="str">
        <f t="shared" si="66"/>
        <v/>
      </c>
      <c r="X2145" t="str">
        <f t="shared" si="67"/>
        <v/>
      </c>
    </row>
    <row r="2146" spans="2:24">
      <c r="B2146" s="160"/>
      <c r="C2146" s="161"/>
      <c r="D2146" s="162"/>
      <c r="E2146" s="163"/>
      <c r="F2146" s="164"/>
      <c r="G2146" s="165"/>
      <c r="H2146" s="166"/>
      <c r="I2146" s="167"/>
      <c r="J2146" s="161"/>
      <c r="K2146"/>
      <c r="M2146" s="4"/>
      <c r="W2146" t="str">
        <f t="shared" si="66"/>
        <v/>
      </c>
      <c r="X2146" t="str">
        <f t="shared" si="67"/>
        <v/>
      </c>
    </row>
    <row r="2147" spans="2:24">
      <c r="B2147" s="160"/>
      <c r="C2147" s="161"/>
      <c r="D2147" s="162"/>
      <c r="E2147" s="163"/>
      <c r="F2147" s="164"/>
      <c r="G2147" s="165"/>
      <c r="H2147" s="166"/>
      <c r="I2147" s="167"/>
      <c r="J2147" s="161"/>
      <c r="K2147"/>
      <c r="M2147" s="4"/>
      <c r="W2147" t="str">
        <f t="shared" si="66"/>
        <v/>
      </c>
      <c r="X2147" t="str">
        <f t="shared" si="67"/>
        <v/>
      </c>
    </row>
    <row r="2148" spans="2:24">
      <c r="B2148" s="160"/>
      <c r="C2148" s="161"/>
      <c r="D2148" s="162"/>
      <c r="E2148" s="163"/>
      <c r="F2148" s="164"/>
      <c r="G2148" s="165"/>
      <c r="H2148" s="166"/>
      <c r="I2148" s="167"/>
      <c r="J2148" s="161"/>
      <c r="K2148"/>
      <c r="M2148" s="4"/>
      <c r="W2148" t="str">
        <f t="shared" si="66"/>
        <v/>
      </c>
      <c r="X2148" t="str">
        <f t="shared" si="67"/>
        <v/>
      </c>
    </row>
    <row r="2149" spans="2:24">
      <c r="B2149" s="160"/>
      <c r="C2149" s="161"/>
      <c r="D2149" s="162"/>
      <c r="E2149" s="163"/>
      <c r="F2149" s="164"/>
      <c r="G2149" s="165"/>
      <c r="H2149" s="166"/>
      <c r="I2149" s="167"/>
      <c r="J2149" s="161"/>
      <c r="K2149"/>
      <c r="M2149" s="4"/>
      <c r="W2149" t="str">
        <f t="shared" si="66"/>
        <v/>
      </c>
      <c r="X2149" t="str">
        <f t="shared" si="67"/>
        <v/>
      </c>
    </row>
    <row r="2150" spans="2:24">
      <c r="B2150" s="160"/>
      <c r="C2150" s="161"/>
      <c r="D2150" s="162"/>
      <c r="E2150" s="163"/>
      <c r="F2150" s="164"/>
      <c r="G2150" s="165"/>
      <c r="H2150" s="166"/>
      <c r="I2150" s="167"/>
      <c r="J2150" s="161"/>
      <c r="K2150"/>
      <c r="M2150" s="4"/>
      <c r="W2150" t="str">
        <f t="shared" si="66"/>
        <v/>
      </c>
      <c r="X2150" t="str">
        <f t="shared" si="67"/>
        <v/>
      </c>
    </row>
    <row r="2151" spans="2:24">
      <c r="B2151" s="160"/>
      <c r="C2151" s="161"/>
      <c r="D2151" s="162"/>
      <c r="E2151" s="163"/>
      <c r="F2151" s="164"/>
      <c r="G2151" s="165"/>
      <c r="H2151" s="166"/>
      <c r="I2151" s="167"/>
      <c r="J2151" s="161"/>
      <c r="K2151"/>
      <c r="M2151" s="4"/>
      <c r="W2151" t="str">
        <f t="shared" si="66"/>
        <v/>
      </c>
      <c r="X2151" t="str">
        <f t="shared" si="67"/>
        <v/>
      </c>
    </row>
    <row r="2152" spans="2:24">
      <c r="B2152" s="160"/>
      <c r="C2152" s="161"/>
      <c r="D2152" s="162"/>
      <c r="E2152" s="163"/>
      <c r="F2152" s="164"/>
      <c r="G2152" s="165"/>
      <c r="H2152" s="166"/>
      <c r="I2152" s="167"/>
      <c r="J2152" s="161"/>
      <c r="K2152"/>
      <c r="M2152" s="4"/>
      <c r="W2152" t="str">
        <f t="shared" si="66"/>
        <v/>
      </c>
      <c r="X2152" t="str">
        <f t="shared" si="67"/>
        <v/>
      </c>
    </row>
    <row r="2153" spans="2:24">
      <c r="B2153" s="160"/>
      <c r="C2153" s="161"/>
      <c r="D2153" s="162"/>
      <c r="E2153" s="163"/>
      <c r="F2153" s="164"/>
      <c r="G2153" s="165"/>
      <c r="H2153" s="166"/>
      <c r="I2153" s="167"/>
      <c r="J2153" s="161"/>
      <c r="K2153"/>
      <c r="M2153" s="4"/>
      <c r="W2153" t="str">
        <f t="shared" si="66"/>
        <v/>
      </c>
      <c r="X2153" t="str">
        <f t="shared" si="67"/>
        <v/>
      </c>
    </row>
    <row r="2154" spans="2:24">
      <c r="B2154" s="160"/>
      <c r="C2154" s="161"/>
      <c r="D2154" s="162"/>
      <c r="E2154" s="163"/>
      <c r="F2154" s="164"/>
      <c r="G2154" s="165"/>
      <c r="H2154" s="166"/>
      <c r="I2154" s="167"/>
      <c r="J2154" s="161"/>
      <c r="K2154"/>
      <c r="M2154" s="4"/>
      <c r="W2154" t="str">
        <f t="shared" si="66"/>
        <v/>
      </c>
      <c r="X2154" t="str">
        <f t="shared" si="67"/>
        <v/>
      </c>
    </row>
    <row r="2155" spans="2:24">
      <c r="B2155" s="160"/>
      <c r="C2155" s="161"/>
      <c r="D2155" s="162"/>
      <c r="E2155" s="163"/>
      <c r="F2155" s="164"/>
      <c r="G2155" s="165"/>
      <c r="H2155" s="166"/>
      <c r="I2155" s="167"/>
      <c r="J2155" s="161"/>
      <c r="K2155"/>
      <c r="M2155" s="4"/>
      <c r="W2155" t="str">
        <f t="shared" si="66"/>
        <v/>
      </c>
      <c r="X2155" t="str">
        <f t="shared" si="67"/>
        <v/>
      </c>
    </row>
    <row r="2156" spans="2:24">
      <c r="B2156" s="160"/>
      <c r="C2156" s="161"/>
      <c r="D2156" s="162"/>
      <c r="E2156" s="163"/>
      <c r="F2156" s="164"/>
      <c r="G2156" s="165"/>
      <c r="H2156" s="166"/>
      <c r="I2156" s="167"/>
      <c r="J2156" s="161"/>
      <c r="K2156"/>
      <c r="M2156" s="4"/>
      <c r="W2156" t="str">
        <f t="shared" si="66"/>
        <v/>
      </c>
      <c r="X2156" t="str">
        <f t="shared" si="67"/>
        <v/>
      </c>
    </row>
    <row r="2157" spans="2:24">
      <c r="B2157" s="160"/>
      <c r="C2157" s="161"/>
      <c r="D2157" s="162"/>
      <c r="E2157" s="163"/>
      <c r="F2157" s="164"/>
      <c r="G2157" s="165"/>
      <c r="H2157" s="166"/>
      <c r="I2157" s="167"/>
      <c r="J2157" s="161"/>
      <c r="K2157"/>
      <c r="M2157" s="4"/>
      <c r="W2157" t="str">
        <f t="shared" si="66"/>
        <v/>
      </c>
      <c r="X2157" t="str">
        <f t="shared" si="67"/>
        <v/>
      </c>
    </row>
    <row r="2158" spans="2:24">
      <c r="B2158" s="160"/>
      <c r="C2158" s="161"/>
      <c r="D2158" s="162"/>
      <c r="E2158" s="163"/>
      <c r="F2158" s="164"/>
      <c r="G2158" s="165"/>
      <c r="H2158" s="166"/>
      <c r="I2158" s="167"/>
      <c r="J2158" s="161"/>
      <c r="K2158"/>
      <c r="M2158" s="4"/>
      <c r="W2158" t="str">
        <f t="shared" si="66"/>
        <v/>
      </c>
      <c r="X2158" t="str">
        <f t="shared" si="67"/>
        <v/>
      </c>
    </row>
    <row r="2159" spans="2:24">
      <c r="B2159" s="160"/>
      <c r="C2159" s="161"/>
      <c r="D2159" s="162"/>
      <c r="E2159" s="163"/>
      <c r="F2159" s="164"/>
      <c r="G2159" s="165"/>
      <c r="H2159" s="166"/>
      <c r="I2159" s="167"/>
      <c r="J2159" s="161"/>
      <c r="K2159"/>
      <c r="M2159" s="4"/>
      <c r="W2159" t="str">
        <f t="shared" si="66"/>
        <v/>
      </c>
      <c r="X2159" t="str">
        <f t="shared" si="67"/>
        <v/>
      </c>
    </row>
    <row r="2160" spans="2:24">
      <c r="B2160" s="160"/>
      <c r="C2160" s="161"/>
      <c r="D2160" s="162"/>
      <c r="E2160" s="163"/>
      <c r="F2160" s="164"/>
      <c r="G2160" s="165"/>
      <c r="H2160" s="166"/>
      <c r="I2160" s="167"/>
      <c r="J2160" s="161"/>
      <c r="K2160"/>
      <c r="M2160" s="4"/>
      <c r="W2160" t="str">
        <f t="shared" si="66"/>
        <v/>
      </c>
      <c r="X2160" t="str">
        <f t="shared" si="67"/>
        <v/>
      </c>
    </row>
    <row r="2161" spans="2:24">
      <c r="B2161" s="160"/>
      <c r="C2161" s="161"/>
      <c r="D2161" s="162"/>
      <c r="E2161" s="163"/>
      <c r="F2161" s="164"/>
      <c r="G2161" s="165"/>
      <c r="H2161" s="166"/>
      <c r="I2161" s="167"/>
      <c r="J2161" s="161"/>
      <c r="K2161"/>
      <c r="M2161" s="4"/>
      <c r="W2161" t="str">
        <f t="shared" si="66"/>
        <v/>
      </c>
      <c r="X2161" t="str">
        <f t="shared" si="67"/>
        <v/>
      </c>
    </row>
    <row r="2162" spans="2:24">
      <c r="B2162" s="160"/>
      <c r="C2162" s="161"/>
      <c r="D2162" s="162"/>
      <c r="E2162" s="163"/>
      <c r="F2162" s="164"/>
      <c r="G2162" s="165"/>
      <c r="H2162" s="166"/>
      <c r="I2162" s="167"/>
      <c r="J2162" s="161"/>
      <c r="K2162"/>
      <c r="M2162" s="4"/>
      <c r="W2162" t="str">
        <f t="shared" si="66"/>
        <v/>
      </c>
      <c r="X2162" t="str">
        <f t="shared" si="67"/>
        <v/>
      </c>
    </row>
    <row r="2163" spans="2:24">
      <c r="B2163" s="160"/>
      <c r="C2163" s="161"/>
      <c r="D2163" s="162"/>
      <c r="E2163" s="163"/>
      <c r="F2163" s="164"/>
      <c r="G2163" s="165"/>
      <c r="H2163" s="166"/>
      <c r="I2163" s="167"/>
      <c r="J2163" s="161"/>
      <c r="K2163"/>
      <c r="M2163" s="4"/>
      <c r="W2163" t="str">
        <f t="shared" si="66"/>
        <v/>
      </c>
      <c r="X2163" t="str">
        <f t="shared" si="67"/>
        <v/>
      </c>
    </row>
    <row r="2164" spans="2:24">
      <c r="B2164" s="160"/>
      <c r="C2164" s="161"/>
      <c r="D2164" s="162"/>
      <c r="E2164" s="163"/>
      <c r="F2164" s="164"/>
      <c r="G2164" s="165"/>
      <c r="H2164" s="166"/>
      <c r="I2164" s="167"/>
      <c r="J2164" s="161"/>
      <c r="K2164"/>
      <c r="M2164" s="4"/>
      <c r="W2164" t="str">
        <f t="shared" si="66"/>
        <v/>
      </c>
      <c r="X2164" t="str">
        <f t="shared" si="67"/>
        <v/>
      </c>
    </row>
    <row r="2165" spans="2:24">
      <c r="B2165" s="160"/>
      <c r="C2165" s="161"/>
      <c r="D2165" s="162"/>
      <c r="E2165" s="163"/>
      <c r="F2165" s="164"/>
      <c r="G2165" s="165"/>
      <c r="H2165" s="166"/>
      <c r="I2165" s="167"/>
      <c r="J2165" s="161"/>
      <c r="K2165"/>
      <c r="M2165" s="4"/>
      <c r="W2165" t="str">
        <f t="shared" si="66"/>
        <v/>
      </c>
      <c r="X2165" t="str">
        <f t="shared" si="67"/>
        <v/>
      </c>
    </row>
    <row r="2166" spans="2:24">
      <c r="B2166" s="160"/>
      <c r="C2166" s="161"/>
      <c r="D2166" s="162"/>
      <c r="E2166" s="163"/>
      <c r="F2166" s="164"/>
      <c r="G2166" s="165"/>
      <c r="H2166" s="166"/>
      <c r="I2166" s="167"/>
      <c r="J2166" s="161"/>
      <c r="K2166"/>
      <c r="M2166" s="4"/>
      <c r="W2166" t="str">
        <f t="shared" si="66"/>
        <v/>
      </c>
      <c r="X2166" t="str">
        <f t="shared" si="67"/>
        <v/>
      </c>
    </row>
    <row r="2167" spans="2:24">
      <c r="B2167" s="160"/>
      <c r="C2167" s="161"/>
      <c r="D2167" s="162"/>
      <c r="E2167" s="163"/>
      <c r="F2167" s="164"/>
      <c r="G2167" s="165"/>
      <c r="H2167" s="166"/>
      <c r="I2167" s="167"/>
      <c r="J2167" s="161"/>
      <c r="K2167"/>
      <c r="M2167" s="4"/>
      <c r="W2167" t="str">
        <f t="shared" si="66"/>
        <v/>
      </c>
      <c r="X2167" t="str">
        <f t="shared" si="67"/>
        <v/>
      </c>
    </row>
    <row r="2168" spans="2:24">
      <c r="B2168" s="160"/>
      <c r="C2168" s="161"/>
      <c r="D2168" s="162"/>
      <c r="E2168" s="163"/>
      <c r="F2168" s="164"/>
      <c r="G2168" s="165"/>
      <c r="H2168" s="166"/>
      <c r="I2168" s="167"/>
      <c r="J2168" s="161"/>
      <c r="K2168"/>
      <c r="M2168" s="4"/>
      <c r="W2168" t="str">
        <f t="shared" si="66"/>
        <v/>
      </c>
      <c r="X2168" t="str">
        <f t="shared" si="67"/>
        <v/>
      </c>
    </row>
    <row r="2169" spans="2:24">
      <c r="B2169" s="160"/>
      <c r="C2169" s="161"/>
      <c r="D2169" s="162"/>
      <c r="E2169" s="163"/>
      <c r="F2169" s="164"/>
      <c r="G2169" s="165"/>
      <c r="H2169" s="166"/>
      <c r="I2169" s="167"/>
      <c r="J2169" s="161"/>
      <c r="K2169"/>
      <c r="M2169" s="4"/>
      <c r="W2169" t="str">
        <f t="shared" si="66"/>
        <v/>
      </c>
      <c r="X2169" t="str">
        <f t="shared" si="67"/>
        <v/>
      </c>
    </row>
    <row r="2170" spans="2:24">
      <c r="B2170" s="160"/>
      <c r="C2170" s="161"/>
      <c r="D2170" s="162"/>
      <c r="E2170" s="163"/>
      <c r="F2170" s="164"/>
      <c r="G2170" s="165"/>
      <c r="H2170" s="166"/>
      <c r="I2170" s="167"/>
      <c r="J2170" s="161"/>
      <c r="K2170"/>
      <c r="M2170" s="4"/>
      <c r="W2170" t="str">
        <f t="shared" si="66"/>
        <v/>
      </c>
      <c r="X2170" t="str">
        <f t="shared" si="67"/>
        <v/>
      </c>
    </row>
    <row r="2171" spans="2:24">
      <c r="B2171" s="160"/>
      <c r="C2171" s="161"/>
      <c r="D2171" s="162"/>
      <c r="E2171" s="163"/>
      <c r="F2171" s="164"/>
      <c r="G2171" s="165"/>
      <c r="H2171" s="166"/>
      <c r="I2171" s="167"/>
      <c r="J2171" s="161"/>
      <c r="K2171"/>
      <c r="M2171" s="4"/>
      <c r="W2171" t="str">
        <f t="shared" si="66"/>
        <v/>
      </c>
      <c r="X2171" t="str">
        <f t="shared" si="67"/>
        <v/>
      </c>
    </row>
    <row r="2172" spans="2:24">
      <c r="B2172" s="160"/>
      <c r="C2172" s="161"/>
      <c r="D2172" s="162"/>
      <c r="E2172" s="163"/>
      <c r="F2172" s="164"/>
      <c r="G2172" s="165"/>
      <c r="H2172" s="166"/>
      <c r="I2172" s="167"/>
      <c r="J2172" s="161"/>
      <c r="K2172"/>
      <c r="M2172" s="4"/>
      <c r="W2172" t="str">
        <f t="shared" si="66"/>
        <v/>
      </c>
      <c r="X2172" t="str">
        <f t="shared" si="67"/>
        <v/>
      </c>
    </row>
    <row r="2173" spans="2:24">
      <c r="B2173" s="160"/>
      <c r="C2173" s="161"/>
      <c r="D2173" s="162"/>
      <c r="E2173" s="163"/>
      <c r="F2173" s="164"/>
      <c r="G2173" s="165"/>
      <c r="H2173" s="166"/>
      <c r="I2173" s="167"/>
      <c r="J2173" s="161"/>
      <c r="K2173"/>
      <c r="M2173" s="4"/>
      <c r="W2173" t="str">
        <f t="shared" si="66"/>
        <v/>
      </c>
      <c r="X2173" t="str">
        <f t="shared" si="67"/>
        <v/>
      </c>
    </row>
    <row r="2174" spans="2:24">
      <c r="B2174" s="160"/>
      <c r="C2174" s="161"/>
      <c r="D2174" s="162"/>
      <c r="E2174" s="163"/>
      <c r="F2174" s="164"/>
      <c r="G2174" s="165"/>
      <c r="H2174" s="166"/>
      <c r="I2174" s="167"/>
      <c r="J2174" s="161"/>
      <c r="K2174"/>
      <c r="M2174" s="4"/>
      <c r="W2174" t="str">
        <f t="shared" si="66"/>
        <v/>
      </c>
      <c r="X2174" t="str">
        <f t="shared" si="67"/>
        <v/>
      </c>
    </row>
    <row r="2175" spans="2:24">
      <c r="B2175" s="160"/>
      <c r="C2175" s="161"/>
      <c r="D2175" s="162"/>
      <c r="E2175" s="163"/>
      <c r="F2175" s="164"/>
      <c r="G2175" s="165"/>
      <c r="H2175" s="166"/>
      <c r="I2175" s="167"/>
      <c r="J2175" s="161"/>
      <c r="K2175"/>
      <c r="M2175" s="4"/>
      <c r="W2175" t="str">
        <f t="shared" si="66"/>
        <v/>
      </c>
      <c r="X2175" t="str">
        <f t="shared" si="67"/>
        <v/>
      </c>
    </row>
    <row r="2176" spans="2:24">
      <c r="B2176" s="160"/>
      <c r="C2176" s="161"/>
      <c r="D2176" s="162"/>
      <c r="E2176" s="163"/>
      <c r="F2176" s="164"/>
      <c r="G2176" s="165"/>
      <c r="H2176" s="166"/>
      <c r="I2176" s="167"/>
      <c r="J2176" s="161"/>
      <c r="K2176"/>
      <c r="M2176" s="4"/>
      <c r="W2176" t="str">
        <f t="shared" si="66"/>
        <v/>
      </c>
      <c r="X2176" t="str">
        <f t="shared" si="67"/>
        <v/>
      </c>
    </row>
    <row r="2177" spans="2:24">
      <c r="B2177" s="160"/>
      <c r="C2177" s="161"/>
      <c r="D2177" s="162"/>
      <c r="E2177" s="163"/>
      <c r="F2177" s="164"/>
      <c r="G2177" s="165"/>
      <c r="H2177" s="166"/>
      <c r="I2177" s="167"/>
      <c r="J2177" s="161"/>
      <c r="K2177"/>
      <c r="M2177" s="4"/>
      <c r="W2177" t="str">
        <f t="shared" si="66"/>
        <v/>
      </c>
      <c r="X2177" t="str">
        <f t="shared" si="67"/>
        <v/>
      </c>
    </row>
    <row r="2178" spans="2:24">
      <c r="B2178" s="160"/>
      <c r="C2178" s="161"/>
      <c r="D2178" s="162"/>
      <c r="E2178" s="163"/>
      <c r="F2178" s="164"/>
      <c r="G2178" s="165"/>
      <c r="H2178" s="166"/>
      <c r="I2178" s="167"/>
      <c r="J2178" s="161"/>
      <c r="K2178"/>
      <c r="M2178" s="4"/>
      <c r="W2178" t="str">
        <f t="shared" si="66"/>
        <v/>
      </c>
      <c r="X2178" t="str">
        <f t="shared" si="67"/>
        <v/>
      </c>
    </row>
    <row r="2179" spans="2:24">
      <c r="B2179" s="160"/>
      <c r="C2179" s="161"/>
      <c r="D2179" s="162"/>
      <c r="E2179" s="163"/>
      <c r="F2179" s="164"/>
      <c r="G2179" s="165"/>
      <c r="H2179" s="166"/>
      <c r="I2179" s="167"/>
      <c r="J2179" s="161"/>
      <c r="K2179"/>
      <c r="M2179" s="4"/>
      <c r="W2179" t="str">
        <f t="shared" si="66"/>
        <v/>
      </c>
      <c r="X2179" t="str">
        <f t="shared" si="67"/>
        <v/>
      </c>
    </row>
    <row r="2180" spans="2:24">
      <c r="B2180" s="160"/>
      <c r="C2180" s="161"/>
      <c r="D2180" s="162"/>
      <c r="E2180" s="163"/>
      <c r="F2180" s="164"/>
      <c r="G2180" s="165"/>
      <c r="H2180" s="166"/>
      <c r="I2180" s="167"/>
      <c r="J2180" s="161"/>
      <c r="K2180"/>
      <c r="M2180" s="4"/>
      <c r="W2180" t="str">
        <f t="shared" si="66"/>
        <v/>
      </c>
      <c r="X2180" t="str">
        <f t="shared" si="67"/>
        <v/>
      </c>
    </row>
    <row r="2181" spans="2:24">
      <c r="B2181" s="160"/>
      <c r="C2181" s="161"/>
      <c r="D2181" s="162"/>
      <c r="E2181" s="163"/>
      <c r="F2181" s="164"/>
      <c r="G2181" s="165"/>
      <c r="H2181" s="166"/>
      <c r="I2181" s="167"/>
      <c r="J2181" s="161"/>
      <c r="K2181"/>
      <c r="M2181" s="4"/>
      <c r="W2181" t="str">
        <f t="shared" si="66"/>
        <v/>
      </c>
      <c r="X2181" t="str">
        <f t="shared" si="67"/>
        <v/>
      </c>
    </row>
    <row r="2182" spans="2:24">
      <c r="B2182" s="160"/>
      <c r="C2182" s="161"/>
      <c r="D2182" s="162"/>
      <c r="E2182" s="163"/>
      <c r="F2182" s="164"/>
      <c r="G2182" s="165"/>
      <c r="H2182" s="166"/>
      <c r="I2182" s="167"/>
      <c r="J2182" s="161"/>
      <c r="K2182"/>
      <c r="M2182" s="4"/>
      <c r="W2182" t="str">
        <f t="shared" si="66"/>
        <v/>
      </c>
      <c r="X2182" t="str">
        <f t="shared" si="67"/>
        <v/>
      </c>
    </row>
    <row r="2183" spans="2:24">
      <c r="B2183" s="160"/>
      <c r="C2183" s="161"/>
      <c r="D2183" s="162"/>
      <c r="E2183" s="163"/>
      <c r="F2183" s="164"/>
      <c r="G2183" s="165"/>
      <c r="H2183" s="166"/>
      <c r="I2183" s="167"/>
      <c r="J2183" s="161"/>
      <c r="K2183"/>
      <c r="M2183" s="4"/>
      <c r="W2183" t="str">
        <f t="shared" si="66"/>
        <v/>
      </c>
      <c r="X2183" t="str">
        <f t="shared" si="67"/>
        <v/>
      </c>
    </row>
    <row r="2184" spans="2:24">
      <c r="B2184" s="160"/>
      <c r="C2184" s="161"/>
      <c r="D2184" s="162"/>
      <c r="E2184" s="163"/>
      <c r="F2184" s="164"/>
      <c r="G2184" s="165"/>
      <c r="H2184" s="166"/>
      <c r="I2184" s="167"/>
      <c r="J2184" s="161"/>
      <c r="K2184"/>
      <c r="M2184" s="4"/>
      <c r="W2184" t="str">
        <f t="shared" ref="W2184:W2247" si="68">IF(E2184=0,"",IF(E2184&gt;F2184,E2184-F2184,""))</f>
        <v/>
      </c>
      <c r="X2184" t="str">
        <f t="shared" ref="X2184:X2247" si="69">IF(G2184=0,"",IF(G2184&gt;H2184,G2184-H2184,""))</f>
        <v/>
      </c>
    </row>
    <row r="2185" spans="2:24">
      <c r="B2185" s="160"/>
      <c r="C2185" s="161"/>
      <c r="D2185" s="162"/>
      <c r="E2185" s="163"/>
      <c r="F2185" s="164"/>
      <c r="G2185" s="165"/>
      <c r="H2185" s="166"/>
      <c r="I2185" s="167"/>
      <c r="J2185" s="161"/>
      <c r="K2185"/>
      <c r="M2185" s="4"/>
      <c r="W2185" t="str">
        <f t="shared" si="68"/>
        <v/>
      </c>
      <c r="X2185" t="str">
        <f t="shared" si="69"/>
        <v/>
      </c>
    </row>
    <row r="2186" spans="2:24">
      <c r="B2186" s="160"/>
      <c r="C2186" s="161"/>
      <c r="D2186" s="162"/>
      <c r="E2186" s="163"/>
      <c r="F2186" s="164"/>
      <c r="G2186" s="165"/>
      <c r="H2186" s="166"/>
      <c r="I2186" s="167"/>
      <c r="J2186" s="161"/>
      <c r="K2186"/>
      <c r="M2186" s="4"/>
      <c r="W2186" t="str">
        <f t="shared" si="68"/>
        <v/>
      </c>
      <c r="X2186" t="str">
        <f t="shared" si="69"/>
        <v/>
      </c>
    </row>
    <row r="2187" spans="2:24">
      <c r="B2187" s="160"/>
      <c r="C2187" s="161"/>
      <c r="D2187" s="162"/>
      <c r="E2187" s="163"/>
      <c r="F2187" s="164"/>
      <c r="G2187" s="165"/>
      <c r="H2187" s="166"/>
      <c r="I2187" s="167"/>
      <c r="J2187" s="161"/>
      <c r="K2187"/>
      <c r="M2187" s="4"/>
      <c r="W2187" t="str">
        <f t="shared" si="68"/>
        <v/>
      </c>
      <c r="X2187" t="str">
        <f t="shared" si="69"/>
        <v/>
      </c>
    </row>
    <row r="2188" spans="2:24">
      <c r="B2188" s="160"/>
      <c r="C2188" s="161"/>
      <c r="D2188" s="162"/>
      <c r="E2188" s="163"/>
      <c r="F2188" s="164"/>
      <c r="G2188" s="165"/>
      <c r="H2188" s="166"/>
      <c r="I2188" s="167"/>
      <c r="J2188" s="161"/>
      <c r="K2188"/>
      <c r="M2188" s="4"/>
      <c r="W2188" t="str">
        <f t="shared" si="68"/>
        <v/>
      </c>
      <c r="X2188" t="str">
        <f t="shared" si="69"/>
        <v/>
      </c>
    </row>
    <row r="2189" spans="2:24">
      <c r="B2189" s="160"/>
      <c r="C2189" s="161"/>
      <c r="D2189" s="162"/>
      <c r="E2189" s="163"/>
      <c r="F2189" s="164"/>
      <c r="G2189" s="165"/>
      <c r="H2189" s="166"/>
      <c r="I2189" s="167"/>
      <c r="J2189" s="161"/>
      <c r="K2189"/>
      <c r="M2189" s="4"/>
      <c r="W2189" t="str">
        <f t="shared" si="68"/>
        <v/>
      </c>
      <c r="X2189" t="str">
        <f t="shared" si="69"/>
        <v/>
      </c>
    </row>
    <row r="2190" spans="2:24">
      <c r="B2190" s="160"/>
      <c r="C2190" s="161"/>
      <c r="D2190" s="162"/>
      <c r="E2190" s="163"/>
      <c r="F2190" s="164"/>
      <c r="G2190" s="165"/>
      <c r="H2190" s="166"/>
      <c r="I2190" s="167"/>
      <c r="J2190" s="161"/>
      <c r="K2190"/>
      <c r="M2190" s="4"/>
      <c r="W2190" t="str">
        <f t="shared" si="68"/>
        <v/>
      </c>
      <c r="X2190" t="str">
        <f t="shared" si="69"/>
        <v/>
      </c>
    </row>
    <row r="2191" spans="2:24">
      <c r="B2191" s="160"/>
      <c r="C2191" s="161"/>
      <c r="D2191" s="162"/>
      <c r="E2191" s="163"/>
      <c r="F2191" s="164"/>
      <c r="G2191" s="165"/>
      <c r="H2191" s="166"/>
      <c r="I2191" s="167"/>
      <c r="J2191" s="161"/>
      <c r="K2191"/>
      <c r="M2191" s="4"/>
      <c r="W2191" t="str">
        <f t="shared" si="68"/>
        <v/>
      </c>
      <c r="X2191" t="str">
        <f t="shared" si="69"/>
        <v/>
      </c>
    </row>
    <row r="2192" spans="2:24">
      <c r="B2192" s="160"/>
      <c r="C2192" s="161"/>
      <c r="D2192" s="162"/>
      <c r="E2192" s="163"/>
      <c r="F2192" s="164"/>
      <c r="G2192" s="165"/>
      <c r="H2192" s="166"/>
      <c r="I2192" s="167"/>
      <c r="J2192" s="161"/>
      <c r="K2192"/>
      <c r="M2192" s="4"/>
      <c r="W2192" t="str">
        <f t="shared" si="68"/>
        <v/>
      </c>
      <c r="X2192" t="str">
        <f t="shared" si="69"/>
        <v/>
      </c>
    </row>
    <row r="2193" spans="2:24">
      <c r="B2193" s="160"/>
      <c r="C2193" s="161"/>
      <c r="D2193" s="162"/>
      <c r="E2193" s="163"/>
      <c r="F2193" s="164"/>
      <c r="G2193" s="165"/>
      <c r="H2193" s="166"/>
      <c r="I2193" s="167"/>
      <c r="J2193" s="161"/>
      <c r="K2193"/>
      <c r="M2193" s="4"/>
      <c r="W2193" t="str">
        <f t="shared" si="68"/>
        <v/>
      </c>
      <c r="X2193" t="str">
        <f t="shared" si="69"/>
        <v/>
      </c>
    </row>
    <row r="2194" spans="2:24">
      <c r="B2194" s="160"/>
      <c r="C2194" s="161"/>
      <c r="D2194" s="162"/>
      <c r="E2194" s="163"/>
      <c r="F2194" s="164"/>
      <c r="G2194" s="165"/>
      <c r="H2194" s="166"/>
      <c r="I2194" s="167"/>
      <c r="J2194" s="161"/>
      <c r="K2194"/>
      <c r="M2194" s="4"/>
      <c r="W2194" t="str">
        <f t="shared" si="68"/>
        <v/>
      </c>
      <c r="X2194" t="str">
        <f t="shared" si="69"/>
        <v/>
      </c>
    </row>
    <row r="2195" spans="2:24">
      <c r="B2195" s="160"/>
      <c r="C2195" s="161"/>
      <c r="D2195" s="162"/>
      <c r="E2195" s="163"/>
      <c r="F2195" s="164"/>
      <c r="G2195" s="165"/>
      <c r="H2195" s="166"/>
      <c r="I2195" s="167"/>
      <c r="J2195" s="161"/>
      <c r="K2195"/>
      <c r="M2195" s="4"/>
      <c r="W2195" t="str">
        <f t="shared" si="68"/>
        <v/>
      </c>
      <c r="X2195" t="str">
        <f t="shared" si="69"/>
        <v/>
      </c>
    </row>
    <row r="2196" spans="2:24">
      <c r="B2196" s="160"/>
      <c r="C2196" s="161"/>
      <c r="D2196" s="162"/>
      <c r="E2196" s="163"/>
      <c r="F2196" s="164"/>
      <c r="G2196" s="165"/>
      <c r="H2196" s="166"/>
      <c r="I2196" s="167"/>
      <c r="J2196" s="161"/>
      <c r="K2196"/>
      <c r="M2196" s="4"/>
      <c r="W2196" t="str">
        <f t="shared" si="68"/>
        <v/>
      </c>
      <c r="X2196" t="str">
        <f t="shared" si="69"/>
        <v/>
      </c>
    </row>
    <row r="2197" spans="2:24">
      <c r="B2197" s="160"/>
      <c r="C2197" s="161"/>
      <c r="D2197" s="162"/>
      <c r="E2197" s="163"/>
      <c r="F2197" s="164"/>
      <c r="G2197" s="165"/>
      <c r="H2197" s="166"/>
      <c r="I2197" s="167"/>
      <c r="J2197" s="161"/>
      <c r="K2197"/>
      <c r="M2197" s="4"/>
      <c r="W2197" t="str">
        <f t="shared" si="68"/>
        <v/>
      </c>
      <c r="X2197" t="str">
        <f t="shared" si="69"/>
        <v/>
      </c>
    </row>
    <row r="2198" spans="2:24">
      <c r="B2198" s="160"/>
      <c r="C2198" s="161"/>
      <c r="D2198" s="162"/>
      <c r="E2198" s="163"/>
      <c r="F2198" s="164"/>
      <c r="G2198" s="165"/>
      <c r="H2198" s="166"/>
      <c r="I2198" s="167"/>
      <c r="J2198" s="161"/>
      <c r="K2198"/>
      <c r="M2198" s="4"/>
      <c r="W2198" t="str">
        <f t="shared" si="68"/>
        <v/>
      </c>
      <c r="X2198" t="str">
        <f t="shared" si="69"/>
        <v/>
      </c>
    </row>
    <row r="2199" spans="2:24">
      <c r="B2199" s="160"/>
      <c r="C2199" s="161"/>
      <c r="D2199" s="162"/>
      <c r="E2199" s="163"/>
      <c r="F2199" s="164"/>
      <c r="G2199" s="165"/>
      <c r="H2199" s="166"/>
      <c r="I2199" s="167"/>
      <c r="J2199" s="161"/>
      <c r="K2199"/>
      <c r="M2199" s="4"/>
      <c r="W2199" t="str">
        <f t="shared" si="68"/>
        <v/>
      </c>
      <c r="X2199" t="str">
        <f t="shared" si="69"/>
        <v/>
      </c>
    </row>
    <row r="2200" spans="2:24">
      <c r="B2200" s="160"/>
      <c r="C2200" s="161"/>
      <c r="D2200" s="162"/>
      <c r="E2200" s="163"/>
      <c r="F2200" s="164"/>
      <c r="G2200" s="165"/>
      <c r="H2200" s="166"/>
      <c r="I2200" s="167"/>
      <c r="J2200" s="161"/>
      <c r="K2200"/>
      <c r="M2200" s="4"/>
      <c r="W2200" t="str">
        <f t="shared" si="68"/>
        <v/>
      </c>
      <c r="X2200" t="str">
        <f t="shared" si="69"/>
        <v/>
      </c>
    </row>
    <row r="2201" spans="2:24">
      <c r="B2201" s="160"/>
      <c r="C2201" s="161"/>
      <c r="D2201" s="162"/>
      <c r="E2201" s="163"/>
      <c r="F2201" s="164"/>
      <c r="G2201" s="165"/>
      <c r="H2201" s="166"/>
      <c r="I2201" s="167"/>
      <c r="J2201" s="161"/>
      <c r="K2201"/>
      <c r="M2201" s="4"/>
      <c r="W2201" t="str">
        <f t="shared" si="68"/>
        <v/>
      </c>
      <c r="X2201" t="str">
        <f t="shared" si="69"/>
        <v/>
      </c>
    </row>
    <row r="2202" spans="2:24">
      <c r="B2202" s="160"/>
      <c r="C2202" s="161"/>
      <c r="D2202" s="162"/>
      <c r="E2202" s="163"/>
      <c r="F2202" s="164"/>
      <c r="G2202" s="165"/>
      <c r="H2202" s="166"/>
      <c r="I2202" s="167"/>
      <c r="J2202" s="161"/>
      <c r="K2202"/>
      <c r="M2202" s="4"/>
      <c r="W2202" t="str">
        <f t="shared" si="68"/>
        <v/>
      </c>
      <c r="X2202" t="str">
        <f t="shared" si="69"/>
        <v/>
      </c>
    </row>
    <row r="2203" spans="2:24">
      <c r="B2203" s="160"/>
      <c r="C2203" s="161"/>
      <c r="D2203" s="162"/>
      <c r="E2203" s="163"/>
      <c r="F2203" s="164"/>
      <c r="G2203" s="165"/>
      <c r="H2203" s="166"/>
      <c r="I2203" s="167"/>
      <c r="J2203" s="161"/>
      <c r="K2203"/>
      <c r="M2203" s="4"/>
      <c r="W2203" t="str">
        <f t="shared" si="68"/>
        <v/>
      </c>
      <c r="X2203" t="str">
        <f t="shared" si="69"/>
        <v/>
      </c>
    </row>
    <row r="2204" spans="2:24">
      <c r="B2204" s="160"/>
      <c r="C2204" s="161"/>
      <c r="D2204" s="162"/>
      <c r="E2204" s="163"/>
      <c r="F2204" s="164"/>
      <c r="G2204" s="165"/>
      <c r="H2204" s="166"/>
      <c r="I2204" s="167"/>
      <c r="J2204" s="161"/>
      <c r="K2204"/>
      <c r="M2204" s="4"/>
      <c r="W2204" t="str">
        <f t="shared" si="68"/>
        <v/>
      </c>
      <c r="X2204" t="str">
        <f t="shared" si="69"/>
        <v/>
      </c>
    </row>
    <row r="2205" spans="2:24">
      <c r="B2205" s="160"/>
      <c r="C2205" s="161"/>
      <c r="D2205" s="162"/>
      <c r="E2205" s="163"/>
      <c r="F2205" s="164"/>
      <c r="G2205" s="165"/>
      <c r="H2205" s="166"/>
      <c r="I2205" s="167"/>
      <c r="J2205" s="161"/>
      <c r="K2205"/>
      <c r="M2205" s="4"/>
      <c r="W2205" t="str">
        <f t="shared" si="68"/>
        <v/>
      </c>
      <c r="X2205" t="str">
        <f t="shared" si="69"/>
        <v/>
      </c>
    </row>
    <row r="2206" spans="2:24">
      <c r="B2206" s="160"/>
      <c r="C2206" s="161"/>
      <c r="D2206" s="162"/>
      <c r="E2206" s="163"/>
      <c r="F2206" s="164"/>
      <c r="G2206" s="165"/>
      <c r="H2206" s="166"/>
      <c r="I2206" s="167"/>
      <c r="J2206" s="161"/>
      <c r="K2206"/>
      <c r="M2206" s="4"/>
      <c r="W2206" t="str">
        <f t="shared" si="68"/>
        <v/>
      </c>
      <c r="X2206" t="str">
        <f t="shared" si="69"/>
        <v/>
      </c>
    </row>
    <row r="2207" spans="2:24">
      <c r="B2207" s="160"/>
      <c r="C2207" s="161"/>
      <c r="D2207" s="162"/>
      <c r="E2207" s="163"/>
      <c r="F2207" s="164"/>
      <c r="G2207" s="165"/>
      <c r="H2207" s="166"/>
      <c r="I2207" s="167"/>
      <c r="J2207" s="161"/>
      <c r="K2207"/>
      <c r="M2207" s="4"/>
      <c r="W2207" t="str">
        <f t="shared" si="68"/>
        <v/>
      </c>
      <c r="X2207" t="str">
        <f t="shared" si="69"/>
        <v/>
      </c>
    </row>
    <row r="2208" spans="2:24">
      <c r="B2208" s="160"/>
      <c r="C2208" s="161"/>
      <c r="D2208" s="162"/>
      <c r="E2208" s="163"/>
      <c r="F2208" s="164"/>
      <c r="G2208" s="165"/>
      <c r="H2208" s="166"/>
      <c r="I2208" s="167"/>
      <c r="J2208" s="161"/>
      <c r="K2208"/>
      <c r="M2208" s="4"/>
      <c r="W2208" t="str">
        <f t="shared" si="68"/>
        <v/>
      </c>
      <c r="X2208" t="str">
        <f t="shared" si="69"/>
        <v/>
      </c>
    </row>
    <row r="2209" spans="2:24">
      <c r="B2209" s="160"/>
      <c r="C2209" s="161"/>
      <c r="D2209" s="162"/>
      <c r="E2209" s="163"/>
      <c r="F2209" s="164"/>
      <c r="G2209" s="165"/>
      <c r="H2209" s="166"/>
      <c r="I2209" s="167"/>
      <c r="J2209" s="161"/>
      <c r="K2209"/>
      <c r="M2209" s="4"/>
      <c r="W2209" t="str">
        <f t="shared" si="68"/>
        <v/>
      </c>
      <c r="X2209" t="str">
        <f t="shared" si="69"/>
        <v/>
      </c>
    </row>
    <row r="2210" spans="2:24">
      <c r="B2210" s="160"/>
      <c r="C2210" s="161"/>
      <c r="D2210" s="162"/>
      <c r="E2210" s="163"/>
      <c r="F2210" s="164"/>
      <c r="G2210" s="165"/>
      <c r="H2210" s="166"/>
      <c r="I2210" s="167"/>
      <c r="J2210" s="161"/>
      <c r="K2210"/>
      <c r="M2210" s="4"/>
      <c r="W2210" t="str">
        <f t="shared" si="68"/>
        <v/>
      </c>
      <c r="X2210" t="str">
        <f t="shared" si="69"/>
        <v/>
      </c>
    </row>
    <row r="2211" spans="2:24">
      <c r="B2211" s="160"/>
      <c r="C2211" s="161"/>
      <c r="D2211" s="162"/>
      <c r="E2211" s="163"/>
      <c r="F2211" s="164"/>
      <c r="G2211" s="165"/>
      <c r="H2211" s="166"/>
      <c r="I2211" s="167"/>
      <c r="J2211" s="161"/>
      <c r="K2211"/>
      <c r="M2211" s="4"/>
      <c r="W2211" t="str">
        <f t="shared" si="68"/>
        <v/>
      </c>
      <c r="X2211" t="str">
        <f t="shared" si="69"/>
        <v/>
      </c>
    </row>
    <row r="2212" spans="2:24">
      <c r="B2212" s="160"/>
      <c r="C2212" s="161"/>
      <c r="D2212" s="162"/>
      <c r="E2212" s="163"/>
      <c r="F2212" s="164"/>
      <c r="G2212" s="165"/>
      <c r="H2212" s="166"/>
      <c r="I2212" s="167"/>
      <c r="J2212" s="161"/>
      <c r="K2212"/>
      <c r="M2212" s="4"/>
      <c r="W2212" t="str">
        <f t="shared" si="68"/>
        <v/>
      </c>
      <c r="X2212" t="str">
        <f t="shared" si="69"/>
        <v/>
      </c>
    </row>
    <row r="2213" spans="2:24">
      <c r="B2213" s="160"/>
      <c r="C2213" s="161"/>
      <c r="D2213" s="162"/>
      <c r="E2213" s="163"/>
      <c r="F2213" s="164"/>
      <c r="G2213" s="165"/>
      <c r="H2213" s="166"/>
      <c r="I2213" s="167"/>
      <c r="J2213" s="161"/>
      <c r="K2213"/>
      <c r="M2213" s="4"/>
      <c r="W2213" t="str">
        <f t="shared" si="68"/>
        <v/>
      </c>
      <c r="X2213" t="str">
        <f t="shared" si="69"/>
        <v/>
      </c>
    </row>
    <row r="2214" spans="2:24">
      <c r="B2214" s="160"/>
      <c r="C2214" s="161"/>
      <c r="D2214" s="162"/>
      <c r="E2214" s="163"/>
      <c r="F2214" s="164"/>
      <c r="G2214" s="165"/>
      <c r="H2214" s="166"/>
      <c r="I2214" s="167"/>
      <c r="J2214" s="161"/>
      <c r="K2214"/>
      <c r="M2214" s="4"/>
      <c r="W2214" t="str">
        <f t="shared" si="68"/>
        <v/>
      </c>
      <c r="X2214" t="str">
        <f t="shared" si="69"/>
        <v/>
      </c>
    </row>
    <row r="2215" spans="2:24">
      <c r="B2215" s="160"/>
      <c r="C2215" s="161"/>
      <c r="D2215" s="162"/>
      <c r="E2215" s="163"/>
      <c r="F2215" s="164"/>
      <c r="G2215" s="165"/>
      <c r="H2215" s="166"/>
      <c r="I2215" s="167"/>
      <c r="J2215" s="161"/>
      <c r="K2215"/>
      <c r="M2215" s="4"/>
      <c r="W2215" t="str">
        <f t="shared" si="68"/>
        <v/>
      </c>
      <c r="X2215" t="str">
        <f t="shared" si="69"/>
        <v/>
      </c>
    </row>
    <row r="2216" spans="2:24">
      <c r="B2216" s="160"/>
      <c r="C2216" s="161"/>
      <c r="D2216" s="162"/>
      <c r="E2216" s="163"/>
      <c r="F2216" s="164"/>
      <c r="G2216" s="165"/>
      <c r="H2216" s="166"/>
      <c r="I2216" s="167"/>
      <c r="J2216" s="161"/>
      <c r="K2216"/>
      <c r="M2216" s="4"/>
      <c r="W2216" t="str">
        <f t="shared" si="68"/>
        <v/>
      </c>
      <c r="X2216" t="str">
        <f t="shared" si="69"/>
        <v/>
      </c>
    </row>
    <row r="2217" spans="2:24">
      <c r="B2217" s="160"/>
      <c r="C2217" s="161"/>
      <c r="D2217" s="162"/>
      <c r="E2217" s="163"/>
      <c r="F2217" s="164"/>
      <c r="G2217" s="165"/>
      <c r="H2217" s="166"/>
      <c r="I2217" s="167"/>
      <c r="J2217" s="161"/>
      <c r="K2217"/>
      <c r="M2217" s="4"/>
      <c r="W2217" t="str">
        <f t="shared" si="68"/>
        <v/>
      </c>
      <c r="X2217" t="str">
        <f t="shared" si="69"/>
        <v/>
      </c>
    </row>
    <row r="2218" spans="2:24">
      <c r="B2218" s="160"/>
      <c r="C2218" s="161"/>
      <c r="D2218" s="162"/>
      <c r="E2218" s="163"/>
      <c r="F2218" s="164"/>
      <c r="G2218" s="165"/>
      <c r="H2218" s="166"/>
      <c r="I2218" s="167"/>
      <c r="J2218" s="161"/>
      <c r="K2218"/>
      <c r="M2218" s="4"/>
      <c r="W2218" t="str">
        <f t="shared" si="68"/>
        <v/>
      </c>
      <c r="X2218" t="str">
        <f t="shared" si="69"/>
        <v/>
      </c>
    </row>
    <row r="2219" spans="2:24">
      <c r="B2219" s="160"/>
      <c r="C2219" s="161"/>
      <c r="D2219" s="162"/>
      <c r="E2219" s="163"/>
      <c r="F2219" s="164"/>
      <c r="G2219" s="165"/>
      <c r="H2219" s="166"/>
      <c r="I2219" s="167"/>
      <c r="J2219" s="161"/>
      <c r="K2219"/>
      <c r="M2219" s="4"/>
      <c r="W2219" t="str">
        <f t="shared" si="68"/>
        <v/>
      </c>
      <c r="X2219" t="str">
        <f t="shared" si="69"/>
        <v/>
      </c>
    </row>
    <row r="2220" spans="2:24">
      <c r="B2220" s="160"/>
      <c r="C2220" s="161"/>
      <c r="D2220" s="162"/>
      <c r="E2220" s="163"/>
      <c r="F2220" s="164"/>
      <c r="G2220" s="165"/>
      <c r="H2220" s="166"/>
      <c r="I2220" s="167"/>
      <c r="J2220" s="161"/>
      <c r="K2220"/>
      <c r="M2220" s="4"/>
      <c r="W2220" t="str">
        <f t="shared" si="68"/>
        <v/>
      </c>
      <c r="X2220" t="str">
        <f t="shared" si="69"/>
        <v/>
      </c>
    </row>
    <row r="2221" spans="2:24">
      <c r="B2221" s="160"/>
      <c r="C2221" s="161"/>
      <c r="D2221" s="162"/>
      <c r="E2221" s="163"/>
      <c r="F2221" s="164"/>
      <c r="G2221" s="165"/>
      <c r="H2221" s="166"/>
      <c r="I2221" s="167"/>
      <c r="J2221" s="161"/>
      <c r="K2221"/>
      <c r="M2221" s="4"/>
      <c r="W2221" t="str">
        <f t="shared" si="68"/>
        <v/>
      </c>
      <c r="X2221" t="str">
        <f t="shared" si="69"/>
        <v/>
      </c>
    </row>
    <row r="2222" spans="2:24">
      <c r="B2222" s="160"/>
      <c r="C2222" s="161"/>
      <c r="D2222" s="162"/>
      <c r="E2222" s="163"/>
      <c r="F2222" s="164"/>
      <c r="G2222" s="165"/>
      <c r="H2222" s="166"/>
      <c r="I2222" s="167"/>
      <c r="J2222" s="161"/>
      <c r="K2222"/>
      <c r="M2222" s="4"/>
      <c r="W2222" t="str">
        <f t="shared" si="68"/>
        <v/>
      </c>
      <c r="X2222" t="str">
        <f t="shared" si="69"/>
        <v/>
      </c>
    </row>
    <row r="2223" spans="2:24">
      <c r="B2223" s="160"/>
      <c r="C2223" s="161"/>
      <c r="D2223" s="162"/>
      <c r="E2223" s="163"/>
      <c r="F2223" s="164"/>
      <c r="G2223" s="165"/>
      <c r="H2223" s="166"/>
      <c r="I2223" s="167"/>
      <c r="J2223" s="161"/>
      <c r="K2223"/>
      <c r="M2223" s="4"/>
      <c r="W2223" t="str">
        <f t="shared" si="68"/>
        <v/>
      </c>
      <c r="X2223" t="str">
        <f t="shared" si="69"/>
        <v/>
      </c>
    </row>
    <row r="2224" spans="2:24">
      <c r="B2224" s="160"/>
      <c r="C2224" s="161"/>
      <c r="D2224" s="162"/>
      <c r="E2224" s="163"/>
      <c r="F2224" s="164"/>
      <c r="G2224" s="165"/>
      <c r="H2224" s="166"/>
      <c r="I2224" s="167"/>
      <c r="J2224" s="161"/>
      <c r="K2224"/>
      <c r="M2224" s="4"/>
      <c r="W2224" t="str">
        <f t="shared" si="68"/>
        <v/>
      </c>
      <c r="X2224" t="str">
        <f t="shared" si="69"/>
        <v/>
      </c>
    </row>
    <row r="2225" spans="2:24">
      <c r="B2225" s="160"/>
      <c r="C2225" s="161"/>
      <c r="D2225" s="162"/>
      <c r="E2225" s="163"/>
      <c r="F2225" s="164"/>
      <c r="G2225" s="165"/>
      <c r="H2225" s="166"/>
      <c r="I2225" s="167"/>
      <c r="J2225" s="161"/>
      <c r="K2225"/>
      <c r="M2225" s="4"/>
      <c r="W2225" t="str">
        <f t="shared" si="68"/>
        <v/>
      </c>
      <c r="X2225" t="str">
        <f t="shared" si="69"/>
        <v/>
      </c>
    </row>
    <row r="2226" spans="2:24">
      <c r="B2226" s="160"/>
      <c r="C2226" s="161"/>
      <c r="D2226" s="162"/>
      <c r="E2226" s="163"/>
      <c r="F2226" s="164"/>
      <c r="G2226" s="165"/>
      <c r="H2226" s="166"/>
      <c r="I2226" s="167"/>
      <c r="J2226" s="161"/>
      <c r="K2226"/>
      <c r="M2226" s="4"/>
      <c r="W2226" t="str">
        <f t="shared" si="68"/>
        <v/>
      </c>
      <c r="X2226" t="str">
        <f t="shared" si="69"/>
        <v/>
      </c>
    </row>
    <row r="2227" spans="2:24">
      <c r="B2227" s="160"/>
      <c r="C2227" s="161"/>
      <c r="D2227" s="162"/>
      <c r="E2227" s="163"/>
      <c r="F2227" s="164"/>
      <c r="G2227" s="165"/>
      <c r="H2227" s="166"/>
      <c r="I2227" s="167"/>
      <c r="J2227" s="161"/>
      <c r="K2227"/>
      <c r="M2227" s="4"/>
      <c r="W2227" t="str">
        <f t="shared" si="68"/>
        <v/>
      </c>
      <c r="X2227" t="str">
        <f t="shared" si="69"/>
        <v/>
      </c>
    </row>
    <row r="2228" spans="2:24">
      <c r="B2228" s="160"/>
      <c r="C2228" s="161"/>
      <c r="D2228" s="162"/>
      <c r="E2228" s="163"/>
      <c r="F2228" s="164"/>
      <c r="G2228" s="165"/>
      <c r="H2228" s="166"/>
      <c r="I2228" s="167"/>
      <c r="J2228" s="161"/>
      <c r="K2228"/>
      <c r="M2228" s="4"/>
      <c r="W2228" t="str">
        <f t="shared" si="68"/>
        <v/>
      </c>
      <c r="X2228" t="str">
        <f t="shared" si="69"/>
        <v/>
      </c>
    </row>
    <row r="2229" spans="2:24">
      <c r="B2229" s="160"/>
      <c r="C2229" s="161"/>
      <c r="D2229" s="162"/>
      <c r="E2229" s="163"/>
      <c r="F2229" s="164"/>
      <c r="G2229" s="165"/>
      <c r="H2229" s="166"/>
      <c r="I2229" s="167"/>
      <c r="J2229" s="161"/>
      <c r="K2229"/>
      <c r="M2229" s="4"/>
      <c r="W2229" t="str">
        <f t="shared" si="68"/>
        <v/>
      </c>
      <c r="X2229" t="str">
        <f t="shared" si="69"/>
        <v/>
      </c>
    </row>
    <row r="2230" spans="2:24">
      <c r="B2230" s="160"/>
      <c r="C2230" s="161"/>
      <c r="D2230" s="162"/>
      <c r="E2230" s="163"/>
      <c r="F2230" s="164"/>
      <c r="G2230" s="165"/>
      <c r="H2230" s="166"/>
      <c r="I2230" s="167"/>
      <c r="J2230" s="161"/>
      <c r="K2230"/>
      <c r="M2230" s="4"/>
      <c r="W2230" t="str">
        <f t="shared" si="68"/>
        <v/>
      </c>
      <c r="X2230" t="str">
        <f t="shared" si="69"/>
        <v/>
      </c>
    </row>
    <row r="2231" spans="2:24">
      <c r="B2231" s="160"/>
      <c r="C2231" s="161"/>
      <c r="D2231" s="162"/>
      <c r="E2231" s="163"/>
      <c r="F2231" s="164"/>
      <c r="G2231" s="165"/>
      <c r="H2231" s="166"/>
      <c r="I2231" s="167"/>
      <c r="J2231" s="161"/>
      <c r="K2231"/>
      <c r="M2231" s="4"/>
      <c r="W2231" t="str">
        <f t="shared" si="68"/>
        <v/>
      </c>
      <c r="X2231" t="str">
        <f t="shared" si="69"/>
        <v/>
      </c>
    </row>
    <row r="2232" spans="2:24">
      <c r="B2232" s="160"/>
      <c r="C2232" s="161"/>
      <c r="D2232" s="162"/>
      <c r="E2232" s="163"/>
      <c r="F2232" s="164"/>
      <c r="G2232" s="165"/>
      <c r="H2232" s="166"/>
      <c r="I2232" s="167"/>
      <c r="J2232" s="161"/>
      <c r="K2232"/>
      <c r="M2232" s="4"/>
      <c r="W2232" t="str">
        <f t="shared" si="68"/>
        <v/>
      </c>
      <c r="X2232" t="str">
        <f t="shared" si="69"/>
        <v/>
      </c>
    </row>
    <row r="2233" spans="2:24">
      <c r="B2233" s="160"/>
      <c r="C2233" s="161"/>
      <c r="D2233" s="162"/>
      <c r="E2233" s="163"/>
      <c r="F2233" s="164"/>
      <c r="G2233" s="165"/>
      <c r="H2233" s="166"/>
      <c r="I2233" s="167"/>
      <c r="J2233" s="161"/>
      <c r="K2233"/>
      <c r="M2233" s="4"/>
      <c r="W2233" t="str">
        <f t="shared" si="68"/>
        <v/>
      </c>
      <c r="X2233" t="str">
        <f t="shared" si="69"/>
        <v/>
      </c>
    </row>
    <row r="2234" spans="2:24">
      <c r="B2234" s="160"/>
      <c r="C2234" s="161"/>
      <c r="D2234" s="162"/>
      <c r="E2234" s="163"/>
      <c r="F2234" s="164"/>
      <c r="G2234" s="165"/>
      <c r="H2234" s="166"/>
      <c r="I2234" s="167"/>
      <c r="J2234" s="161"/>
      <c r="K2234"/>
      <c r="M2234" s="4"/>
      <c r="W2234" t="str">
        <f t="shared" si="68"/>
        <v/>
      </c>
      <c r="X2234" t="str">
        <f t="shared" si="69"/>
        <v/>
      </c>
    </row>
    <row r="2235" spans="2:24">
      <c r="B2235" s="160"/>
      <c r="C2235" s="161"/>
      <c r="D2235" s="162"/>
      <c r="E2235" s="163"/>
      <c r="F2235" s="164"/>
      <c r="G2235" s="165"/>
      <c r="H2235" s="166"/>
      <c r="I2235" s="167"/>
      <c r="J2235" s="161"/>
      <c r="K2235"/>
      <c r="M2235" s="4"/>
      <c r="W2235" t="str">
        <f t="shared" si="68"/>
        <v/>
      </c>
      <c r="X2235" t="str">
        <f t="shared" si="69"/>
        <v/>
      </c>
    </row>
    <row r="2236" spans="2:24">
      <c r="B2236" s="160"/>
      <c r="C2236" s="161"/>
      <c r="D2236" s="162"/>
      <c r="E2236" s="163"/>
      <c r="F2236" s="164"/>
      <c r="G2236" s="165"/>
      <c r="H2236" s="166"/>
      <c r="I2236" s="167"/>
      <c r="J2236" s="161"/>
      <c r="K2236"/>
      <c r="M2236" s="4"/>
      <c r="W2236" t="str">
        <f t="shared" si="68"/>
        <v/>
      </c>
      <c r="X2236" t="str">
        <f t="shared" si="69"/>
        <v/>
      </c>
    </row>
    <row r="2237" spans="2:24">
      <c r="B2237" s="160"/>
      <c r="C2237" s="161"/>
      <c r="D2237" s="162"/>
      <c r="E2237" s="163"/>
      <c r="F2237" s="164"/>
      <c r="G2237" s="165"/>
      <c r="H2237" s="166"/>
      <c r="I2237" s="167"/>
      <c r="J2237" s="161"/>
      <c r="K2237"/>
      <c r="M2237" s="4"/>
      <c r="W2237" t="str">
        <f t="shared" si="68"/>
        <v/>
      </c>
      <c r="X2237" t="str">
        <f t="shared" si="69"/>
        <v/>
      </c>
    </row>
    <row r="2238" spans="2:24">
      <c r="B2238" s="160"/>
      <c r="C2238" s="161"/>
      <c r="D2238" s="162"/>
      <c r="E2238" s="163"/>
      <c r="F2238" s="164"/>
      <c r="G2238" s="165"/>
      <c r="H2238" s="166"/>
      <c r="I2238" s="167"/>
      <c r="J2238" s="161"/>
      <c r="K2238"/>
      <c r="M2238" s="4"/>
      <c r="W2238" t="str">
        <f t="shared" si="68"/>
        <v/>
      </c>
      <c r="X2238" t="str">
        <f t="shared" si="69"/>
        <v/>
      </c>
    </row>
    <row r="2239" spans="2:24">
      <c r="B2239" s="160"/>
      <c r="C2239" s="161"/>
      <c r="D2239" s="162"/>
      <c r="E2239" s="163"/>
      <c r="F2239" s="164"/>
      <c r="G2239" s="165"/>
      <c r="H2239" s="166"/>
      <c r="I2239" s="167"/>
      <c r="J2239" s="161"/>
      <c r="K2239"/>
      <c r="M2239" s="4"/>
      <c r="W2239" t="str">
        <f t="shared" si="68"/>
        <v/>
      </c>
      <c r="X2239" t="str">
        <f t="shared" si="69"/>
        <v/>
      </c>
    </row>
    <row r="2240" spans="2:24">
      <c r="B2240" s="160"/>
      <c r="C2240" s="161"/>
      <c r="D2240" s="162"/>
      <c r="E2240" s="163"/>
      <c r="F2240" s="164"/>
      <c r="G2240" s="165"/>
      <c r="H2240" s="166"/>
      <c r="I2240" s="167"/>
      <c r="J2240" s="161"/>
      <c r="K2240"/>
      <c r="M2240" s="4"/>
      <c r="W2240" t="str">
        <f t="shared" si="68"/>
        <v/>
      </c>
      <c r="X2240" t="str">
        <f t="shared" si="69"/>
        <v/>
      </c>
    </row>
    <row r="2241" spans="2:24">
      <c r="B2241" s="160"/>
      <c r="C2241" s="161"/>
      <c r="D2241" s="162"/>
      <c r="E2241" s="163"/>
      <c r="F2241" s="164"/>
      <c r="G2241" s="165"/>
      <c r="H2241" s="166"/>
      <c r="I2241" s="167"/>
      <c r="J2241" s="161"/>
      <c r="K2241"/>
      <c r="M2241" s="4"/>
      <c r="W2241" t="str">
        <f t="shared" si="68"/>
        <v/>
      </c>
      <c r="X2241" t="str">
        <f t="shared" si="69"/>
        <v/>
      </c>
    </row>
    <row r="2242" spans="2:24">
      <c r="B2242" s="160"/>
      <c r="C2242" s="161"/>
      <c r="D2242" s="162"/>
      <c r="E2242" s="163"/>
      <c r="F2242" s="164"/>
      <c r="G2242" s="165"/>
      <c r="H2242" s="166"/>
      <c r="I2242" s="167"/>
      <c r="J2242" s="161"/>
      <c r="K2242"/>
      <c r="M2242" s="4"/>
      <c r="W2242" t="str">
        <f t="shared" si="68"/>
        <v/>
      </c>
      <c r="X2242" t="str">
        <f t="shared" si="69"/>
        <v/>
      </c>
    </row>
    <row r="2243" spans="2:24">
      <c r="B2243" s="160"/>
      <c r="C2243" s="161"/>
      <c r="D2243" s="162"/>
      <c r="E2243" s="163"/>
      <c r="F2243" s="164"/>
      <c r="G2243" s="165"/>
      <c r="H2243" s="166"/>
      <c r="I2243" s="167"/>
      <c r="J2243" s="161"/>
      <c r="K2243"/>
      <c r="M2243" s="4"/>
      <c r="W2243" t="str">
        <f t="shared" si="68"/>
        <v/>
      </c>
      <c r="X2243" t="str">
        <f t="shared" si="69"/>
        <v/>
      </c>
    </row>
    <row r="2244" spans="2:24">
      <c r="B2244" s="160"/>
      <c r="C2244" s="161"/>
      <c r="D2244" s="162"/>
      <c r="E2244" s="163"/>
      <c r="F2244" s="164"/>
      <c r="G2244" s="165"/>
      <c r="H2244" s="166"/>
      <c r="I2244" s="167"/>
      <c r="J2244" s="161"/>
      <c r="K2244"/>
      <c r="M2244" s="4"/>
      <c r="W2244" t="str">
        <f t="shared" si="68"/>
        <v/>
      </c>
      <c r="X2244" t="str">
        <f t="shared" si="69"/>
        <v/>
      </c>
    </row>
    <row r="2245" spans="2:24">
      <c r="B2245" s="160"/>
      <c r="C2245" s="161"/>
      <c r="D2245" s="162"/>
      <c r="E2245" s="163"/>
      <c r="F2245" s="164"/>
      <c r="G2245" s="165"/>
      <c r="H2245" s="166"/>
      <c r="I2245" s="167"/>
      <c r="J2245" s="161"/>
      <c r="K2245"/>
      <c r="M2245" s="4"/>
      <c r="W2245" t="str">
        <f t="shared" si="68"/>
        <v/>
      </c>
      <c r="X2245" t="str">
        <f t="shared" si="69"/>
        <v/>
      </c>
    </row>
    <row r="2246" spans="2:24">
      <c r="B2246" s="160"/>
      <c r="C2246" s="161"/>
      <c r="D2246" s="162"/>
      <c r="E2246" s="163"/>
      <c r="F2246" s="164"/>
      <c r="G2246" s="165"/>
      <c r="H2246" s="166"/>
      <c r="I2246" s="167"/>
      <c r="J2246" s="161"/>
      <c r="K2246"/>
      <c r="M2246" s="4"/>
      <c r="W2246" t="str">
        <f t="shared" si="68"/>
        <v/>
      </c>
      <c r="X2246" t="str">
        <f t="shared" si="69"/>
        <v/>
      </c>
    </row>
    <row r="2247" spans="2:24">
      <c r="B2247" s="160"/>
      <c r="C2247" s="161"/>
      <c r="D2247" s="162"/>
      <c r="E2247" s="163"/>
      <c r="F2247" s="164"/>
      <c r="G2247" s="165"/>
      <c r="H2247" s="166"/>
      <c r="I2247" s="167"/>
      <c r="J2247" s="161"/>
      <c r="K2247"/>
      <c r="M2247" s="4"/>
      <c r="W2247" t="str">
        <f t="shared" si="68"/>
        <v/>
      </c>
      <c r="X2247" t="str">
        <f t="shared" si="69"/>
        <v/>
      </c>
    </row>
    <row r="2248" spans="2:24">
      <c r="B2248" s="160"/>
      <c r="C2248" s="161"/>
      <c r="D2248" s="162"/>
      <c r="E2248" s="163"/>
      <c r="F2248" s="164"/>
      <c r="G2248" s="165"/>
      <c r="H2248" s="166"/>
      <c r="I2248" s="167"/>
      <c r="J2248" s="161"/>
      <c r="K2248"/>
      <c r="M2248" s="4"/>
      <c r="W2248" t="str">
        <f t="shared" ref="W2248:W2311" si="70">IF(E2248=0,"",IF(E2248&gt;F2248,E2248-F2248,""))</f>
        <v/>
      </c>
      <c r="X2248" t="str">
        <f t="shared" ref="X2248:X2311" si="71">IF(G2248=0,"",IF(G2248&gt;H2248,G2248-H2248,""))</f>
        <v/>
      </c>
    </row>
    <row r="2249" spans="2:24">
      <c r="B2249" s="160"/>
      <c r="C2249" s="161"/>
      <c r="D2249" s="162"/>
      <c r="E2249" s="163"/>
      <c r="F2249" s="164"/>
      <c r="G2249" s="165"/>
      <c r="H2249" s="166"/>
      <c r="I2249" s="167"/>
      <c r="J2249" s="161"/>
      <c r="K2249"/>
      <c r="M2249" s="4"/>
      <c r="W2249" t="str">
        <f t="shared" si="70"/>
        <v/>
      </c>
      <c r="X2249" t="str">
        <f t="shared" si="71"/>
        <v/>
      </c>
    </row>
    <row r="2250" spans="2:24">
      <c r="B2250" s="160"/>
      <c r="C2250" s="161"/>
      <c r="D2250" s="162"/>
      <c r="E2250" s="163"/>
      <c r="F2250" s="164"/>
      <c r="G2250" s="165"/>
      <c r="H2250" s="166"/>
      <c r="I2250" s="167"/>
      <c r="J2250" s="161"/>
      <c r="K2250"/>
      <c r="M2250" s="4"/>
      <c r="W2250" t="str">
        <f t="shared" si="70"/>
        <v/>
      </c>
      <c r="X2250" t="str">
        <f t="shared" si="71"/>
        <v/>
      </c>
    </row>
    <row r="2251" spans="2:24">
      <c r="B2251" s="160"/>
      <c r="C2251" s="161"/>
      <c r="D2251" s="162"/>
      <c r="E2251" s="163"/>
      <c r="F2251" s="164"/>
      <c r="G2251" s="165"/>
      <c r="H2251" s="166"/>
      <c r="I2251" s="167"/>
      <c r="J2251" s="161"/>
      <c r="K2251"/>
      <c r="M2251" s="4"/>
      <c r="W2251" t="str">
        <f t="shared" si="70"/>
        <v/>
      </c>
      <c r="X2251" t="str">
        <f t="shared" si="71"/>
        <v/>
      </c>
    </row>
    <row r="2252" spans="2:24">
      <c r="B2252" s="160"/>
      <c r="C2252" s="161"/>
      <c r="D2252" s="162"/>
      <c r="E2252" s="163"/>
      <c r="F2252" s="164"/>
      <c r="G2252" s="165"/>
      <c r="H2252" s="166"/>
      <c r="I2252" s="167"/>
      <c r="J2252" s="161"/>
      <c r="K2252"/>
      <c r="M2252" s="4"/>
      <c r="W2252" t="str">
        <f t="shared" si="70"/>
        <v/>
      </c>
      <c r="X2252" t="str">
        <f t="shared" si="71"/>
        <v/>
      </c>
    </row>
    <row r="2253" spans="2:24">
      <c r="B2253" s="160"/>
      <c r="C2253" s="161"/>
      <c r="D2253" s="162"/>
      <c r="E2253" s="163"/>
      <c r="F2253" s="164"/>
      <c r="G2253" s="165"/>
      <c r="H2253" s="166"/>
      <c r="I2253" s="167"/>
      <c r="J2253" s="161"/>
      <c r="K2253"/>
      <c r="M2253" s="4"/>
      <c r="W2253" t="str">
        <f t="shared" si="70"/>
        <v/>
      </c>
      <c r="X2253" t="str">
        <f t="shared" si="71"/>
        <v/>
      </c>
    </row>
    <row r="2254" spans="2:24">
      <c r="B2254" s="160"/>
      <c r="C2254" s="161"/>
      <c r="D2254" s="162"/>
      <c r="E2254" s="163"/>
      <c r="F2254" s="164"/>
      <c r="G2254" s="165"/>
      <c r="H2254" s="166"/>
      <c r="I2254" s="167"/>
      <c r="J2254" s="161"/>
      <c r="K2254"/>
      <c r="M2254" s="4"/>
      <c r="W2254" t="str">
        <f t="shared" si="70"/>
        <v/>
      </c>
      <c r="X2254" t="str">
        <f t="shared" si="71"/>
        <v/>
      </c>
    </row>
    <row r="2255" spans="2:24">
      <c r="B2255" s="160"/>
      <c r="C2255" s="161"/>
      <c r="D2255" s="162"/>
      <c r="E2255" s="163"/>
      <c r="F2255" s="164"/>
      <c r="G2255" s="165"/>
      <c r="H2255" s="166"/>
      <c r="I2255" s="167"/>
      <c r="J2255" s="161"/>
      <c r="K2255"/>
      <c r="M2255" s="4"/>
      <c r="W2255" t="str">
        <f t="shared" si="70"/>
        <v/>
      </c>
      <c r="X2255" t="str">
        <f t="shared" si="71"/>
        <v/>
      </c>
    </row>
    <row r="2256" spans="2:24">
      <c r="B2256" s="160"/>
      <c r="C2256" s="161"/>
      <c r="D2256" s="162"/>
      <c r="E2256" s="163"/>
      <c r="F2256" s="164"/>
      <c r="G2256" s="165"/>
      <c r="H2256" s="166"/>
      <c r="I2256" s="167"/>
      <c r="J2256" s="161"/>
      <c r="K2256"/>
      <c r="M2256" s="4"/>
      <c r="W2256" t="str">
        <f t="shared" si="70"/>
        <v/>
      </c>
      <c r="X2256" t="str">
        <f t="shared" si="71"/>
        <v/>
      </c>
    </row>
    <row r="2257" spans="2:24">
      <c r="B2257" s="160"/>
      <c r="C2257" s="161"/>
      <c r="D2257" s="162"/>
      <c r="E2257" s="163"/>
      <c r="F2257" s="164"/>
      <c r="G2257" s="165"/>
      <c r="H2257" s="166"/>
      <c r="I2257" s="167"/>
      <c r="J2257" s="161"/>
      <c r="K2257"/>
      <c r="M2257" s="4"/>
      <c r="W2257" t="str">
        <f t="shared" si="70"/>
        <v/>
      </c>
      <c r="X2257" t="str">
        <f t="shared" si="71"/>
        <v/>
      </c>
    </row>
    <row r="2258" spans="2:24">
      <c r="B2258" s="160"/>
      <c r="C2258" s="161"/>
      <c r="D2258" s="162"/>
      <c r="E2258" s="163"/>
      <c r="F2258" s="164"/>
      <c r="G2258" s="165"/>
      <c r="H2258" s="166"/>
      <c r="I2258" s="167"/>
      <c r="J2258" s="161"/>
      <c r="K2258"/>
      <c r="M2258" s="4"/>
      <c r="W2258" t="str">
        <f t="shared" si="70"/>
        <v/>
      </c>
      <c r="X2258" t="str">
        <f t="shared" si="71"/>
        <v/>
      </c>
    </row>
    <row r="2259" spans="2:24">
      <c r="B2259" s="160"/>
      <c r="C2259" s="161"/>
      <c r="D2259" s="162"/>
      <c r="E2259" s="163"/>
      <c r="F2259" s="164"/>
      <c r="G2259" s="165"/>
      <c r="H2259" s="166"/>
      <c r="I2259" s="167"/>
      <c r="J2259" s="161"/>
      <c r="K2259"/>
      <c r="M2259" s="4"/>
      <c r="W2259" t="str">
        <f t="shared" si="70"/>
        <v/>
      </c>
      <c r="X2259" t="str">
        <f t="shared" si="71"/>
        <v/>
      </c>
    </row>
    <row r="2260" spans="2:24">
      <c r="B2260" s="160"/>
      <c r="C2260" s="161"/>
      <c r="D2260" s="162"/>
      <c r="E2260" s="163"/>
      <c r="F2260" s="164"/>
      <c r="G2260" s="165"/>
      <c r="H2260" s="166"/>
      <c r="I2260" s="167"/>
      <c r="J2260" s="161"/>
      <c r="K2260"/>
      <c r="M2260" s="4"/>
      <c r="W2260" t="str">
        <f t="shared" si="70"/>
        <v/>
      </c>
      <c r="X2260" t="str">
        <f t="shared" si="71"/>
        <v/>
      </c>
    </row>
    <row r="2261" spans="2:24">
      <c r="B2261" s="160"/>
      <c r="C2261" s="161"/>
      <c r="D2261" s="162"/>
      <c r="E2261" s="163"/>
      <c r="F2261" s="164"/>
      <c r="G2261" s="165"/>
      <c r="H2261" s="166"/>
      <c r="I2261" s="167"/>
      <c r="J2261" s="161"/>
      <c r="K2261"/>
      <c r="M2261" s="4"/>
      <c r="W2261" t="str">
        <f t="shared" si="70"/>
        <v/>
      </c>
      <c r="X2261" t="str">
        <f t="shared" si="71"/>
        <v/>
      </c>
    </row>
    <row r="2262" spans="2:24">
      <c r="B2262" s="160"/>
      <c r="C2262" s="161"/>
      <c r="D2262" s="162"/>
      <c r="E2262" s="163"/>
      <c r="F2262" s="164"/>
      <c r="G2262" s="165"/>
      <c r="H2262" s="166"/>
      <c r="I2262" s="167"/>
      <c r="J2262" s="161"/>
      <c r="K2262"/>
      <c r="M2262" s="4"/>
      <c r="W2262" t="str">
        <f t="shared" si="70"/>
        <v/>
      </c>
      <c r="X2262" t="str">
        <f t="shared" si="71"/>
        <v/>
      </c>
    </row>
    <row r="2263" spans="2:24">
      <c r="B2263" s="160"/>
      <c r="C2263" s="161"/>
      <c r="D2263" s="162"/>
      <c r="E2263" s="163"/>
      <c r="F2263" s="164"/>
      <c r="G2263" s="165"/>
      <c r="H2263" s="166"/>
      <c r="I2263" s="167"/>
      <c r="J2263" s="161"/>
      <c r="K2263"/>
      <c r="M2263" s="4"/>
      <c r="W2263" t="str">
        <f t="shared" si="70"/>
        <v/>
      </c>
      <c r="X2263" t="str">
        <f t="shared" si="71"/>
        <v/>
      </c>
    </row>
    <row r="2264" spans="2:24">
      <c r="B2264" s="160"/>
      <c r="C2264" s="161"/>
      <c r="D2264" s="162"/>
      <c r="E2264" s="163"/>
      <c r="F2264" s="164"/>
      <c r="G2264" s="165"/>
      <c r="H2264" s="166"/>
      <c r="I2264" s="167"/>
      <c r="J2264" s="161"/>
      <c r="K2264"/>
      <c r="M2264" s="4"/>
      <c r="W2264" t="str">
        <f t="shared" si="70"/>
        <v/>
      </c>
      <c r="X2264" t="str">
        <f t="shared" si="71"/>
        <v/>
      </c>
    </row>
    <row r="2265" spans="2:24">
      <c r="B2265" s="160"/>
      <c r="C2265" s="161"/>
      <c r="D2265" s="162"/>
      <c r="E2265" s="163"/>
      <c r="F2265" s="164"/>
      <c r="G2265" s="165"/>
      <c r="H2265" s="166"/>
      <c r="I2265" s="167"/>
      <c r="J2265" s="161"/>
      <c r="K2265"/>
      <c r="M2265" s="4"/>
      <c r="W2265" t="str">
        <f t="shared" si="70"/>
        <v/>
      </c>
      <c r="X2265" t="str">
        <f t="shared" si="71"/>
        <v/>
      </c>
    </row>
    <row r="2266" spans="2:24">
      <c r="B2266" s="160"/>
      <c r="C2266" s="161"/>
      <c r="D2266" s="162"/>
      <c r="E2266" s="163"/>
      <c r="F2266" s="164"/>
      <c r="G2266" s="165"/>
      <c r="H2266" s="166"/>
      <c r="I2266" s="167"/>
      <c r="J2266" s="161"/>
      <c r="K2266"/>
      <c r="M2266" s="4"/>
      <c r="W2266" t="str">
        <f t="shared" si="70"/>
        <v/>
      </c>
      <c r="X2266" t="str">
        <f t="shared" si="71"/>
        <v/>
      </c>
    </row>
    <row r="2267" spans="2:24">
      <c r="B2267" s="160"/>
      <c r="C2267" s="161"/>
      <c r="D2267" s="162"/>
      <c r="E2267" s="163"/>
      <c r="F2267" s="164"/>
      <c r="G2267" s="165"/>
      <c r="H2267" s="166"/>
      <c r="I2267" s="167"/>
      <c r="J2267" s="161"/>
      <c r="K2267"/>
      <c r="M2267" s="4"/>
      <c r="W2267" t="str">
        <f t="shared" si="70"/>
        <v/>
      </c>
      <c r="X2267" t="str">
        <f t="shared" si="71"/>
        <v/>
      </c>
    </row>
    <row r="2268" spans="2:24">
      <c r="B2268" s="160"/>
      <c r="C2268" s="161"/>
      <c r="D2268" s="162"/>
      <c r="E2268" s="163"/>
      <c r="F2268" s="164"/>
      <c r="G2268" s="165"/>
      <c r="H2268" s="166"/>
      <c r="I2268" s="167"/>
      <c r="J2268" s="161"/>
      <c r="K2268"/>
      <c r="M2268" s="4"/>
      <c r="W2268" t="str">
        <f t="shared" si="70"/>
        <v/>
      </c>
      <c r="X2268" t="str">
        <f t="shared" si="71"/>
        <v/>
      </c>
    </row>
    <row r="2269" spans="2:24">
      <c r="B2269" s="160"/>
      <c r="C2269" s="161"/>
      <c r="D2269" s="162"/>
      <c r="E2269" s="163"/>
      <c r="F2269" s="164"/>
      <c r="G2269" s="165"/>
      <c r="H2269" s="166"/>
      <c r="I2269" s="167"/>
      <c r="J2269" s="161"/>
      <c r="K2269"/>
      <c r="M2269" s="4"/>
      <c r="W2269" t="str">
        <f t="shared" si="70"/>
        <v/>
      </c>
      <c r="X2269" t="str">
        <f t="shared" si="71"/>
        <v/>
      </c>
    </row>
    <row r="2270" spans="2:24">
      <c r="B2270" s="160"/>
      <c r="C2270" s="161"/>
      <c r="D2270" s="162"/>
      <c r="E2270" s="163"/>
      <c r="F2270" s="164"/>
      <c r="G2270" s="165"/>
      <c r="H2270" s="166"/>
      <c r="I2270" s="167"/>
      <c r="J2270" s="161"/>
      <c r="K2270"/>
      <c r="M2270" s="4"/>
      <c r="W2270" t="str">
        <f t="shared" si="70"/>
        <v/>
      </c>
      <c r="X2270" t="str">
        <f t="shared" si="71"/>
        <v/>
      </c>
    </row>
    <row r="2271" spans="2:24">
      <c r="B2271" s="160"/>
      <c r="C2271" s="161"/>
      <c r="D2271" s="162"/>
      <c r="E2271" s="163"/>
      <c r="F2271" s="164"/>
      <c r="G2271" s="165"/>
      <c r="H2271" s="166"/>
      <c r="I2271" s="167"/>
      <c r="J2271" s="161"/>
      <c r="K2271"/>
      <c r="M2271" s="4"/>
      <c r="W2271" t="str">
        <f t="shared" si="70"/>
        <v/>
      </c>
      <c r="X2271" t="str">
        <f t="shared" si="71"/>
        <v/>
      </c>
    </row>
    <row r="2272" spans="2:24">
      <c r="B2272" s="160"/>
      <c r="C2272" s="161"/>
      <c r="D2272" s="162"/>
      <c r="E2272" s="163"/>
      <c r="F2272" s="164"/>
      <c r="G2272" s="165"/>
      <c r="H2272" s="166"/>
      <c r="I2272" s="167"/>
      <c r="J2272" s="161"/>
      <c r="K2272"/>
      <c r="M2272" s="4"/>
      <c r="W2272" t="str">
        <f t="shared" si="70"/>
        <v/>
      </c>
      <c r="X2272" t="str">
        <f t="shared" si="71"/>
        <v/>
      </c>
    </row>
    <row r="2273" spans="2:24">
      <c r="B2273" s="160"/>
      <c r="C2273" s="161"/>
      <c r="D2273" s="162"/>
      <c r="E2273" s="163"/>
      <c r="F2273" s="164"/>
      <c r="G2273" s="165"/>
      <c r="H2273" s="166"/>
      <c r="I2273" s="167"/>
      <c r="J2273" s="161"/>
      <c r="K2273"/>
      <c r="M2273" s="4"/>
      <c r="W2273" t="str">
        <f t="shared" si="70"/>
        <v/>
      </c>
      <c r="X2273" t="str">
        <f t="shared" si="71"/>
        <v/>
      </c>
    </row>
    <row r="2274" spans="2:24">
      <c r="B2274" s="160"/>
      <c r="C2274" s="161"/>
      <c r="D2274" s="162"/>
      <c r="E2274" s="163"/>
      <c r="F2274" s="164"/>
      <c r="G2274" s="165"/>
      <c r="H2274" s="166"/>
      <c r="I2274" s="167"/>
      <c r="J2274" s="161"/>
      <c r="K2274"/>
      <c r="M2274" s="4"/>
      <c r="W2274" t="str">
        <f t="shared" si="70"/>
        <v/>
      </c>
      <c r="X2274" t="str">
        <f t="shared" si="71"/>
        <v/>
      </c>
    </row>
    <row r="2275" spans="2:24">
      <c r="B2275" s="160"/>
      <c r="C2275" s="161"/>
      <c r="D2275" s="162"/>
      <c r="E2275" s="163"/>
      <c r="F2275" s="164"/>
      <c r="G2275" s="165"/>
      <c r="H2275" s="166"/>
      <c r="I2275" s="167"/>
      <c r="J2275" s="161"/>
      <c r="K2275"/>
      <c r="M2275" s="4"/>
      <c r="W2275" t="str">
        <f t="shared" si="70"/>
        <v/>
      </c>
      <c r="X2275" t="str">
        <f t="shared" si="71"/>
        <v/>
      </c>
    </row>
    <row r="2276" spans="2:24">
      <c r="B2276" s="160"/>
      <c r="C2276" s="161"/>
      <c r="D2276" s="162"/>
      <c r="E2276" s="163"/>
      <c r="F2276" s="164"/>
      <c r="G2276" s="165"/>
      <c r="H2276" s="166"/>
      <c r="I2276" s="167"/>
      <c r="J2276" s="161"/>
      <c r="K2276"/>
      <c r="M2276" s="4"/>
      <c r="W2276" t="str">
        <f t="shared" si="70"/>
        <v/>
      </c>
      <c r="X2276" t="str">
        <f t="shared" si="71"/>
        <v/>
      </c>
    </row>
    <row r="2277" spans="2:24">
      <c r="B2277" s="160"/>
      <c r="C2277" s="161"/>
      <c r="D2277" s="162"/>
      <c r="E2277" s="163"/>
      <c r="F2277" s="164"/>
      <c r="G2277" s="165"/>
      <c r="H2277" s="166"/>
      <c r="I2277" s="167"/>
      <c r="J2277" s="161"/>
      <c r="K2277"/>
      <c r="M2277" s="4"/>
      <c r="W2277" t="str">
        <f t="shared" si="70"/>
        <v/>
      </c>
      <c r="X2277" t="str">
        <f t="shared" si="71"/>
        <v/>
      </c>
    </row>
    <row r="2278" spans="2:24">
      <c r="B2278" s="160"/>
      <c r="C2278" s="161"/>
      <c r="D2278" s="162"/>
      <c r="E2278" s="163"/>
      <c r="F2278" s="164"/>
      <c r="G2278" s="165"/>
      <c r="H2278" s="166"/>
      <c r="I2278" s="167"/>
      <c r="J2278" s="161"/>
      <c r="K2278"/>
      <c r="M2278" s="4"/>
      <c r="W2278" t="str">
        <f t="shared" si="70"/>
        <v/>
      </c>
      <c r="X2278" t="str">
        <f t="shared" si="71"/>
        <v/>
      </c>
    </row>
    <row r="2279" spans="2:24">
      <c r="B2279" s="160"/>
      <c r="C2279" s="161"/>
      <c r="D2279" s="162"/>
      <c r="E2279" s="163"/>
      <c r="F2279" s="164"/>
      <c r="G2279" s="165"/>
      <c r="H2279" s="166"/>
      <c r="I2279" s="167"/>
      <c r="J2279" s="161"/>
      <c r="K2279"/>
      <c r="M2279" s="4"/>
      <c r="W2279" t="str">
        <f t="shared" si="70"/>
        <v/>
      </c>
      <c r="X2279" t="str">
        <f t="shared" si="71"/>
        <v/>
      </c>
    </row>
    <row r="2280" spans="2:24">
      <c r="B2280" s="160"/>
      <c r="C2280" s="161"/>
      <c r="D2280" s="162"/>
      <c r="E2280" s="163"/>
      <c r="F2280" s="164"/>
      <c r="G2280" s="165"/>
      <c r="H2280" s="166"/>
      <c r="I2280" s="167"/>
      <c r="J2280" s="161"/>
      <c r="K2280"/>
      <c r="M2280" s="4"/>
      <c r="W2280" t="str">
        <f t="shared" si="70"/>
        <v/>
      </c>
      <c r="X2280" t="str">
        <f t="shared" si="71"/>
        <v/>
      </c>
    </row>
    <row r="2281" spans="2:24">
      <c r="B2281" s="160"/>
      <c r="C2281" s="161"/>
      <c r="D2281" s="162"/>
      <c r="E2281" s="163"/>
      <c r="F2281" s="164"/>
      <c r="G2281" s="165"/>
      <c r="H2281" s="166"/>
      <c r="I2281" s="167"/>
      <c r="J2281" s="161"/>
      <c r="K2281"/>
      <c r="M2281" s="4"/>
      <c r="W2281" t="str">
        <f t="shared" si="70"/>
        <v/>
      </c>
      <c r="X2281" t="str">
        <f t="shared" si="71"/>
        <v/>
      </c>
    </row>
    <row r="2282" spans="2:24">
      <c r="B2282" s="160"/>
      <c r="C2282" s="161"/>
      <c r="D2282" s="162"/>
      <c r="E2282" s="163"/>
      <c r="F2282" s="164"/>
      <c r="G2282" s="165"/>
      <c r="H2282" s="166"/>
      <c r="I2282" s="167"/>
      <c r="J2282" s="161"/>
      <c r="K2282"/>
      <c r="M2282" s="4"/>
      <c r="W2282" t="str">
        <f t="shared" si="70"/>
        <v/>
      </c>
      <c r="X2282" t="str">
        <f t="shared" si="71"/>
        <v/>
      </c>
    </row>
    <row r="2283" spans="2:24">
      <c r="B2283" s="160"/>
      <c r="C2283" s="161"/>
      <c r="D2283" s="162"/>
      <c r="E2283" s="163"/>
      <c r="F2283" s="164"/>
      <c r="G2283" s="165"/>
      <c r="H2283" s="166"/>
      <c r="I2283" s="167"/>
      <c r="J2283" s="161"/>
      <c r="K2283"/>
      <c r="M2283" s="4"/>
      <c r="W2283" t="str">
        <f t="shared" si="70"/>
        <v/>
      </c>
      <c r="X2283" t="str">
        <f t="shared" si="71"/>
        <v/>
      </c>
    </row>
    <row r="2284" spans="2:24">
      <c r="B2284" s="160"/>
      <c r="C2284" s="161"/>
      <c r="D2284" s="162"/>
      <c r="E2284" s="163"/>
      <c r="F2284" s="164"/>
      <c r="G2284" s="165"/>
      <c r="H2284" s="166"/>
      <c r="I2284" s="167"/>
      <c r="J2284" s="161"/>
      <c r="K2284"/>
      <c r="M2284" s="4"/>
      <c r="W2284" t="str">
        <f t="shared" si="70"/>
        <v/>
      </c>
      <c r="X2284" t="str">
        <f t="shared" si="71"/>
        <v/>
      </c>
    </row>
    <row r="2285" spans="2:24">
      <c r="B2285" s="160"/>
      <c r="C2285" s="161"/>
      <c r="D2285" s="162"/>
      <c r="E2285" s="163"/>
      <c r="F2285" s="164"/>
      <c r="G2285" s="165"/>
      <c r="H2285" s="166"/>
      <c r="I2285" s="167"/>
      <c r="J2285" s="161"/>
      <c r="K2285"/>
      <c r="M2285" s="4"/>
      <c r="W2285" t="str">
        <f t="shared" si="70"/>
        <v/>
      </c>
      <c r="X2285" t="str">
        <f t="shared" si="71"/>
        <v/>
      </c>
    </row>
    <row r="2286" spans="2:24">
      <c r="B2286" s="160"/>
      <c r="C2286" s="161"/>
      <c r="D2286" s="162"/>
      <c r="E2286" s="163"/>
      <c r="F2286" s="164"/>
      <c r="G2286" s="165"/>
      <c r="H2286" s="166"/>
      <c r="I2286" s="167"/>
      <c r="J2286" s="161"/>
      <c r="K2286"/>
      <c r="M2286" s="4"/>
      <c r="W2286" t="str">
        <f t="shared" si="70"/>
        <v/>
      </c>
      <c r="X2286" t="str">
        <f t="shared" si="71"/>
        <v/>
      </c>
    </row>
    <row r="2287" spans="2:24">
      <c r="B2287" s="160"/>
      <c r="C2287" s="161"/>
      <c r="D2287" s="162"/>
      <c r="E2287" s="163"/>
      <c r="F2287" s="164"/>
      <c r="G2287" s="165"/>
      <c r="H2287" s="166"/>
      <c r="I2287" s="167"/>
      <c r="J2287" s="161"/>
      <c r="K2287"/>
      <c r="M2287" s="4"/>
      <c r="W2287" t="str">
        <f t="shared" si="70"/>
        <v/>
      </c>
      <c r="X2287" t="str">
        <f t="shared" si="71"/>
        <v/>
      </c>
    </row>
    <row r="2288" spans="2:24">
      <c r="B2288" s="160"/>
      <c r="C2288" s="161"/>
      <c r="D2288" s="162"/>
      <c r="E2288" s="163"/>
      <c r="F2288" s="164"/>
      <c r="G2288" s="165"/>
      <c r="H2288" s="166"/>
      <c r="I2288" s="167"/>
      <c r="J2288" s="161"/>
      <c r="K2288"/>
      <c r="M2288" s="4"/>
      <c r="W2288" t="str">
        <f t="shared" si="70"/>
        <v/>
      </c>
      <c r="X2288" t="str">
        <f t="shared" si="71"/>
        <v/>
      </c>
    </row>
    <row r="2289" spans="2:24">
      <c r="B2289" s="160"/>
      <c r="C2289" s="161"/>
      <c r="D2289" s="162"/>
      <c r="E2289" s="163"/>
      <c r="F2289" s="164"/>
      <c r="G2289" s="165"/>
      <c r="H2289" s="166"/>
      <c r="I2289" s="167"/>
      <c r="J2289" s="161"/>
      <c r="K2289"/>
      <c r="M2289" s="4"/>
      <c r="W2289" t="str">
        <f t="shared" si="70"/>
        <v/>
      </c>
      <c r="X2289" t="str">
        <f t="shared" si="71"/>
        <v/>
      </c>
    </row>
    <row r="2290" spans="2:24">
      <c r="B2290" s="160"/>
      <c r="C2290" s="161"/>
      <c r="D2290" s="162"/>
      <c r="E2290" s="163"/>
      <c r="F2290" s="164"/>
      <c r="G2290" s="165"/>
      <c r="H2290" s="166"/>
      <c r="I2290" s="167"/>
      <c r="J2290" s="161"/>
      <c r="K2290"/>
      <c r="M2290" s="4"/>
      <c r="W2290" t="str">
        <f t="shared" si="70"/>
        <v/>
      </c>
      <c r="X2290" t="str">
        <f t="shared" si="71"/>
        <v/>
      </c>
    </row>
    <row r="2291" spans="2:24">
      <c r="B2291" s="160"/>
      <c r="C2291" s="161"/>
      <c r="D2291" s="162"/>
      <c r="E2291" s="163"/>
      <c r="F2291" s="164"/>
      <c r="G2291" s="165"/>
      <c r="H2291" s="166"/>
      <c r="I2291" s="167"/>
      <c r="J2291" s="161"/>
      <c r="K2291"/>
      <c r="M2291" s="4"/>
      <c r="W2291" t="str">
        <f t="shared" si="70"/>
        <v/>
      </c>
      <c r="X2291" t="str">
        <f t="shared" si="71"/>
        <v/>
      </c>
    </row>
    <row r="2292" spans="2:24">
      <c r="B2292" s="160"/>
      <c r="C2292" s="161"/>
      <c r="D2292" s="162"/>
      <c r="E2292" s="163"/>
      <c r="F2292" s="164"/>
      <c r="G2292" s="165"/>
      <c r="H2292" s="166"/>
      <c r="I2292" s="167"/>
      <c r="J2292" s="161"/>
      <c r="K2292"/>
      <c r="M2292" s="4"/>
      <c r="W2292" t="str">
        <f t="shared" si="70"/>
        <v/>
      </c>
      <c r="X2292" t="str">
        <f t="shared" si="71"/>
        <v/>
      </c>
    </row>
    <row r="2293" spans="2:24">
      <c r="B2293" s="160"/>
      <c r="C2293" s="161"/>
      <c r="D2293" s="162"/>
      <c r="E2293" s="163"/>
      <c r="F2293" s="164"/>
      <c r="G2293" s="165"/>
      <c r="H2293" s="166"/>
      <c r="I2293" s="167"/>
      <c r="J2293" s="161"/>
      <c r="K2293"/>
      <c r="M2293" s="4"/>
      <c r="W2293" t="str">
        <f t="shared" si="70"/>
        <v/>
      </c>
      <c r="X2293" t="str">
        <f t="shared" si="71"/>
        <v/>
      </c>
    </row>
    <row r="2294" spans="2:24">
      <c r="B2294" s="160"/>
      <c r="C2294" s="161"/>
      <c r="D2294" s="162"/>
      <c r="E2294" s="163"/>
      <c r="F2294" s="164"/>
      <c r="G2294" s="165"/>
      <c r="H2294" s="166"/>
      <c r="I2294" s="167"/>
      <c r="J2294" s="161"/>
      <c r="K2294"/>
      <c r="M2294" s="4"/>
      <c r="W2294" t="str">
        <f t="shared" si="70"/>
        <v/>
      </c>
      <c r="X2294" t="str">
        <f t="shared" si="71"/>
        <v/>
      </c>
    </row>
    <row r="2295" spans="2:24">
      <c r="B2295" s="160"/>
      <c r="C2295" s="161"/>
      <c r="D2295" s="162"/>
      <c r="E2295" s="163"/>
      <c r="F2295" s="164"/>
      <c r="G2295" s="165"/>
      <c r="H2295" s="166"/>
      <c r="I2295" s="167"/>
      <c r="J2295" s="161"/>
      <c r="K2295"/>
      <c r="M2295" s="4"/>
      <c r="W2295" t="str">
        <f t="shared" si="70"/>
        <v/>
      </c>
      <c r="X2295" t="str">
        <f t="shared" si="71"/>
        <v/>
      </c>
    </row>
    <row r="2296" spans="2:24">
      <c r="B2296" s="160"/>
      <c r="C2296" s="161"/>
      <c r="D2296" s="162"/>
      <c r="E2296" s="163"/>
      <c r="F2296" s="164"/>
      <c r="G2296" s="165"/>
      <c r="H2296" s="166"/>
      <c r="I2296" s="167"/>
      <c r="J2296" s="161"/>
      <c r="K2296"/>
      <c r="M2296" s="4"/>
      <c r="W2296" t="str">
        <f t="shared" si="70"/>
        <v/>
      </c>
      <c r="X2296" t="str">
        <f t="shared" si="71"/>
        <v/>
      </c>
    </row>
    <row r="2297" spans="2:24">
      <c r="B2297" s="160"/>
      <c r="C2297" s="161"/>
      <c r="D2297" s="162"/>
      <c r="E2297" s="163"/>
      <c r="F2297" s="164"/>
      <c r="G2297" s="165"/>
      <c r="H2297" s="166"/>
      <c r="I2297" s="167"/>
      <c r="J2297" s="161"/>
      <c r="K2297"/>
      <c r="M2297" s="4"/>
      <c r="W2297" t="str">
        <f t="shared" si="70"/>
        <v/>
      </c>
      <c r="X2297" t="str">
        <f t="shared" si="71"/>
        <v/>
      </c>
    </row>
    <row r="2298" spans="2:24">
      <c r="B2298" s="160"/>
      <c r="C2298" s="161"/>
      <c r="D2298" s="162"/>
      <c r="E2298" s="163"/>
      <c r="F2298" s="164"/>
      <c r="G2298" s="165"/>
      <c r="H2298" s="166"/>
      <c r="I2298" s="167"/>
      <c r="J2298" s="161"/>
      <c r="K2298"/>
      <c r="M2298" s="4"/>
      <c r="W2298" t="str">
        <f t="shared" si="70"/>
        <v/>
      </c>
      <c r="X2298" t="str">
        <f t="shared" si="71"/>
        <v/>
      </c>
    </row>
    <row r="2299" spans="2:24">
      <c r="B2299" s="160"/>
      <c r="C2299" s="161"/>
      <c r="D2299" s="162"/>
      <c r="E2299" s="163"/>
      <c r="F2299" s="164"/>
      <c r="G2299" s="165"/>
      <c r="H2299" s="166"/>
      <c r="I2299" s="167"/>
      <c r="J2299" s="161"/>
      <c r="K2299"/>
      <c r="M2299" s="4"/>
      <c r="W2299" t="str">
        <f t="shared" si="70"/>
        <v/>
      </c>
      <c r="X2299" t="str">
        <f t="shared" si="71"/>
        <v/>
      </c>
    </row>
    <row r="2300" spans="2:24">
      <c r="B2300" s="160"/>
      <c r="C2300" s="161"/>
      <c r="D2300" s="162"/>
      <c r="E2300" s="163"/>
      <c r="F2300" s="164"/>
      <c r="G2300" s="165"/>
      <c r="H2300" s="166"/>
      <c r="I2300" s="167"/>
      <c r="J2300" s="161"/>
      <c r="K2300"/>
      <c r="M2300" s="4"/>
      <c r="W2300" t="str">
        <f t="shared" si="70"/>
        <v/>
      </c>
      <c r="X2300" t="str">
        <f t="shared" si="71"/>
        <v/>
      </c>
    </row>
    <row r="2301" spans="2:24">
      <c r="B2301" s="160"/>
      <c r="C2301" s="161"/>
      <c r="D2301" s="162"/>
      <c r="E2301" s="163"/>
      <c r="F2301" s="164"/>
      <c r="G2301" s="165"/>
      <c r="H2301" s="166"/>
      <c r="I2301" s="167"/>
      <c r="J2301" s="161"/>
      <c r="K2301"/>
      <c r="M2301" s="4"/>
      <c r="W2301" t="str">
        <f t="shared" si="70"/>
        <v/>
      </c>
      <c r="X2301" t="str">
        <f t="shared" si="71"/>
        <v/>
      </c>
    </row>
    <row r="2302" spans="2:24">
      <c r="B2302" s="160"/>
      <c r="C2302" s="161"/>
      <c r="D2302" s="162"/>
      <c r="E2302" s="163"/>
      <c r="F2302" s="164"/>
      <c r="G2302" s="165"/>
      <c r="H2302" s="166"/>
      <c r="I2302" s="167"/>
      <c r="J2302" s="161"/>
      <c r="K2302"/>
      <c r="M2302" s="4"/>
      <c r="W2302" t="str">
        <f t="shared" si="70"/>
        <v/>
      </c>
      <c r="X2302" t="str">
        <f t="shared" si="71"/>
        <v/>
      </c>
    </row>
    <row r="2303" spans="2:24">
      <c r="B2303" s="160"/>
      <c r="C2303" s="161"/>
      <c r="D2303" s="162"/>
      <c r="E2303" s="163"/>
      <c r="F2303" s="164"/>
      <c r="G2303" s="165"/>
      <c r="H2303" s="166"/>
      <c r="I2303" s="167"/>
      <c r="J2303" s="161"/>
      <c r="K2303"/>
      <c r="M2303" s="4"/>
      <c r="W2303" t="str">
        <f t="shared" si="70"/>
        <v/>
      </c>
      <c r="X2303" t="str">
        <f t="shared" si="71"/>
        <v/>
      </c>
    </row>
    <row r="2304" spans="2:24">
      <c r="B2304" s="160"/>
      <c r="C2304" s="161"/>
      <c r="D2304" s="162"/>
      <c r="E2304" s="163"/>
      <c r="F2304" s="164"/>
      <c r="G2304" s="165"/>
      <c r="H2304" s="166"/>
      <c r="I2304" s="167"/>
      <c r="J2304" s="161"/>
      <c r="K2304"/>
      <c r="M2304" s="4"/>
      <c r="W2304" t="str">
        <f t="shared" si="70"/>
        <v/>
      </c>
      <c r="X2304" t="str">
        <f t="shared" si="71"/>
        <v/>
      </c>
    </row>
    <row r="2305" spans="2:24">
      <c r="B2305" s="160"/>
      <c r="C2305" s="161"/>
      <c r="D2305" s="162"/>
      <c r="E2305" s="163"/>
      <c r="F2305" s="164"/>
      <c r="G2305" s="165"/>
      <c r="H2305" s="166"/>
      <c r="I2305" s="167"/>
      <c r="J2305" s="161"/>
      <c r="K2305"/>
      <c r="M2305" s="4"/>
      <c r="W2305" t="str">
        <f t="shared" si="70"/>
        <v/>
      </c>
      <c r="X2305" t="str">
        <f t="shared" si="71"/>
        <v/>
      </c>
    </row>
    <row r="2306" spans="2:24">
      <c r="B2306" s="160"/>
      <c r="C2306" s="161"/>
      <c r="D2306" s="162"/>
      <c r="E2306" s="163"/>
      <c r="F2306" s="164"/>
      <c r="G2306" s="165"/>
      <c r="H2306" s="166"/>
      <c r="I2306" s="167"/>
      <c r="J2306" s="161"/>
      <c r="K2306"/>
      <c r="M2306" s="4"/>
      <c r="W2306" t="str">
        <f t="shared" si="70"/>
        <v/>
      </c>
      <c r="X2306" t="str">
        <f t="shared" si="71"/>
        <v/>
      </c>
    </row>
    <row r="2307" spans="2:24">
      <c r="B2307" s="160"/>
      <c r="C2307" s="161"/>
      <c r="D2307" s="162"/>
      <c r="E2307" s="163"/>
      <c r="F2307" s="164"/>
      <c r="G2307" s="165"/>
      <c r="H2307" s="166"/>
      <c r="I2307" s="167"/>
      <c r="J2307" s="161"/>
      <c r="K2307"/>
      <c r="M2307" s="4"/>
      <c r="W2307" t="str">
        <f t="shared" si="70"/>
        <v/>
      </c>
      <c r="X2307" t="str">
        <f t="shared" si="71"/>
        <v/>
      </c>
    </row>
    <row r="2308" spans="2:24">
      <c r="B2308" s="160"/>
      <c r="C2308" s="161"/>
      <c r="D2308" s="162"/>
      <c r="E2308" s="163"/>
      <c r="F2308" s="164"/>
      <c r="G2308" s="165"/>
      <c r="H2308" s="166"/>
      <c r="I2308" s="167"/>
      <c r="J2308" s="161"/>
      <c r="K2308"/>
      <c r="M2308" s="4"/>
      <c r="W2308" t="str">
        <f t="shared" si="70"/>
        <v/>
      </c>
      <c r="X2308" t="str">
        <f t="shared" si="71"/>
        <v/>
      </c>
    </row>
    <row r="2309" spans="2:24">
      <c r="B2309" s="160"/>
      <c r="C2309" s="161"/>
      <c r="D2309" s="162"/>
      <c r="E2309" s="163"/>
      <c r="F2309" s="164"/>
      <c r="G2309" s="165"/>
      <c r="H2309" s="166"/>
      <c r="I2309" s="167"/>
      <c r="J2309" s="161"/>
      <c r="K2309"/>
      <c r="M2309" s="4"/>
      <c r="W2309" t="str">
        <f t="shared" si="70"/>
        <v/>
      </c>
      <c r="X2309" t="str">
        <f t="shared" si="71"/>
        <v/>
      </c>
    </row>
    <row r="2310" spans="2:24">
      <c r="B2310" s="160"/>
      <c r="C2310" s="161"/>
      <c r="D2310" s="162"/>
      <c r="E2310" s="163"/>
      <c r="F2310" s="164"/>
      <c r="G2310" s="165"/>
      <c r="H2310" s="166"/>
      <c r="I2310" s="167"/>
      <c r="J2310" s="161"/>
      <c r="K2310"/>
      <c r="M2310" s="4"/>
      <c r="W2310" t="str">
        <f t="shared" si="70"/>
        <v/>
      </c>
      <c r="X2310" t="str">
        <f t="shared" si="71"/>
        <v/>
      </c>
    </row>
    <row r="2311" spans="2:24">
      <c r="B2311" s="160"/>
      <c r="C2311" s="161"/>
      <c r="D2311" s="162"/>
      <c r="E2311" s="163"/>
      <c r="F2311" s="164"/>
      <c r="G2311" s="165"/>
      <c r="H2311" s="166"/>
      <c r="I2311" s="167"/>
      <c r="J2311" s="161"/>
      <c r="K2311"/>
      <c r="M2311" s="4"/>
      <c r="W2311" t="str">
        <f t="shared" si="70"/>
        <v/>
      </c>
      <c r="X2311" t="str">
        <f t="shared" si="71"/>
        <v/>
      </c>
    </row>
    <row r="2312" spans="2:24">
      <c r="B2312" s="160"/>
      <c r="C2312" s="161"/>
      <c r="D2312" s="162"/>
      <c r="E2312" s="163"/>
      <c r="F2312" s="164"/>
      <c r="G2312" s="165"/>
      <c r="H2312" s="166"/>
      <c r="I2312" s="167"/>
      <c r="J2312" s="161"/>
      <c r="K2312"/>
      <c r="M2312" s="4"/>
      <c r="W2312" t="str">
        <f t="shared" ref="W2312:W2375" si="72">IF(E2312=0,"",IF(E2312&gt;F2312,E2312-F2312,""))</f>
        <v/>
      </c>
      <c r="X2312" t="str">
        <f t="shared" ref="X2312:X2375" si="73">IF(G2312=0,"",IF(G2312&gt;H2312,G2312-H2312,""))</f>
        <v/>
      </c>
    </row>
    <row r="2313" spans="2:24">
      <c r="B2313" s="160"/>
      <c r="C2313" s="161"/>
      <c r="D2313" s="162"/>
      <c r="E2313" s="163"/>
      <c r="F2313" s="164"/>
      <c r="G2313" s="165"/>
      <c r="H2313" s="166"/>
      <c r="I2313" s="167"/>
      <c r="J2313" s="161"/>
      <c r="K2313"/>
      <c r="M2313" s="4"/>
      <c r="W2313" t="str">
        <f t="shared" si="72"/>
        <v/>
      </c>
      <c r="X2313" t="str">
        <f t="shared" si="73"/>
        <v/>
      </c>
    </row>
    <row r="2314" spans="2:24">
      <c r="B2314" s="160"/>
      <c r="C2314" s="161"/>
      <c r="D2314" s="162"/>
      <c r="E2314" s="163"/>
      <c r="F2314" s="164"/>
      <c r="G2314" s="165"/>
      <c r="H2314" s="166"/>
      <c r="I2314" s="167"/>
      <c r="J2314" s="161"/>
      <c r="K2314"/>
      <c r="M2314" s="4"/>
      <c r="W2314" t="str">
        <f t="shared" si="72"/>
        <v/>
      </c>
      <c r="X2314" t="str">
        <f t="shared" si="73"/>
        <v/>
      </c>
    </row>
    <row r="2315" spans="2:24">
      <c r="B2315" s="160"/>
      <c r="C2315" s="161"/>
      <c r="D2315" s="162"/>
      <c r="E2315" s="163"/>
      <c r="F2315" s="164"/>
      <c r="G2315" s="165"/>
      <c r="H2315" s="166"/>
      <c r="I2315" s="167"/>
      <c r="J2315" s="161"/>
      <c r="K2315"/>
      <c r="M2315" s="4"/>
      <c r="W2315" t="str">
        <f t="shared" si="72"/>
        <v/>
      </c>
      <c r="X2315" t="str">
        <f t="shared" si="73"/>
        <v/>
      </c>
    </row>
    <row r="2316" spans="2:24">
      <c r="B2316" s="160"/>
      <c r="C2316" s="161"/>
      <c r="D2316" s="162"/>
      <c r="E2316" s="163"/>
      <c r="F2316" s="164"/>
      <c r="G2316" s="165"/>
      <c r="H2316" s="166"/>
      <c r="I2316" s="167"/>
      <c r="J2316" s="161"/>
      <c r="K2316"/>
      <c r="M2316" s="4"/>
      <c r="W2316" t="str">
        <f t="shared" si="72"/>
        <v/>
      </c>
      <c r="X2316" t="str">
        <f t="shared" si="73"/>
        <v/>
      </c>
    </row>
    <row r="2317" spans="2:24">
      <c r="B2317" s="160"/>
      <c r="C2317" s="161"/>
      <c r="D2317" s="162"/>
      <c r="E2317" s="163"/>
      <c r="F2317" s="164"/>
      <c r="G2317" s="165"/>
      <c r="H2317" s="166"/>
      <c r="I2317" s="167"/>
      <c r="J2317" s="161"/>
      <c r="K2317"/>
      <c r="M2317" s="4"/>
      <c r="W2317" t="str">
        <f t="shared" si="72"/>
        <v/>
      </c>
      <c r="X2317" t="str">
        <f t="shared" si="73"/>
        <v/>
      </c>
    </row>
    <row r="2318" spans="2:24">
      <c r="B2318" s="160"/>
      <c r="C2318" s="161"/>
      <c r="D2318" s="162"/>
      <c r="E2318" s="163"/>
      <c r="F2318" s="164"/>
      <c r="G2318" s="165"/>
      <c r="H2318" s="166"/>
      <c r="I2318" s="167"/>
      <c r="J2318" s="161"/>
      <c r="K2318"/>
      <c r="M2318" s="4"/>
      <c r="W2318" t="str">
        <f t="shared" si="72"/>
        <v/>
      </c>
      <c r="X2318" t="str">
        <f t="shared" si="73"/>
        <v/>
      </c>
    </row>
    <row r="2319" spans="2:24">
      <c r="B2319" s="160"/>
      <c r="C2319" s="161"/>
      <c r="D2319" s="162"/>
      <c r="E2319" s="163"/>
      <c r="F2319" s="164"/>
      <c r="G2319" s="165"/>
      <c r="H2319" s="166"/>
      <c r="I2319" s="167"/>
      <c r="J2319" s="161"/>
      <c r="K2319"/>
      <c r="M2319" s="4"/>
      <c r="W2319" t="str">
        <f t="shared" si="72"/>
        <v/>
      </c>
      <c r="X2319" t="str">
        <f t="shared" si="73"/>
        <v/>
      </c>
    </row>
    <row r="2320" spans="2:24">
      <c r="B2320" s="160"/>
      <c r="C2320" s="161"/>
      <c r="D2320" s="162"/>
      <c r="E2320" s="163"/>
      <c r="F2320" s="164"/>
      <c r="G2320" s="165"/>
      <c r="H2320" s="166"/>
      <c r="I2320" s="167"/>
      <c r="J2320" s="161"/>
      <c r="K2320"/>
      <c r="M2320" s="4"/>
      <c r="W2320" t="str">
        <f t="shared" si="72"/>
        <v/>
      </c>
      <c r="X2320" t="str">
        <f t="shared" si="73"/>
        <v/>
      </c>
    </row>
    <row r="2321" spans="2:24">
      <c r="B2321" s="160"/>
      <c r="C2321" s="161"/>
      <c r="D2321" s="162"/>
      <c r="E2321" s="163"/>
      <c r="F2321" s="164"/>
      <c r="G2321" s="165"/>
      <c r="H2321" s="166"/>
      <c r="I2321" s="167"/>
      <c r="J2321" s="161"/>
      <c r="K2321"/>
      <c r="M2321" s="4"/>
      <c r="W2321" t="str">
        <f t="shared" si="72"/>
        <v/>
      </c>
      <c r="X2321" t="str">
        <f t="shared" si="73"/>
        <v/>
      </c>
    </row>
    <row r="2322" spans="2:24">
      <c r="B2322" s="160"/>
      <c r="C2322" s="161"/>
      <c r="D2322" s="162"/>
      <c r="E2322" s="163"/>
      <c r="F2322" s="164"/>
      <c r="G2322" s="165"/>
      <c r="H2322" s="166"/>
      <c r="I2322" s="167"/>
      <c r="J2322" s="161"/>
      <c r="K2322"/>
      <c r="M2322" s="4"/>
      <c r="W2322" t="str">
        <f t="shared" si="72"/>
        <v/>
      </c>
      <c r="X2322" t="str">
        <f t="shared" si="73"/>
        <v/>
      </c>
    </row>
    <row r="2323" spans="2:24">
      <c r="B2323" s="160"/>
      <c r="C2323" s="161"/>
      <c r="D2323" s="162"/>
      <c r="E2323" s="163"/>
      <c r="F2323" s="164"/>
      <c r="G2323" s="165"/>
      <c r="H2323" s="166"/>
      <c r="I2323" s="167"/>
      <c r="J2323" s="161"/>
      <c r="K2323"/>
      <c r="M2323" s="4"/>
      <c r="W2323" t="str">
        <f t="shared" si="72"/>
        <v/>
      </c>
      <c r="X2323" t="str">
        <f t="shared" si="73"/>
        <v/>
      </c>
    </row>
    <row r="2324" spans="2:24">
      <c r="B2324" s="160"/>
      <c r="C2324" s="161"/>
      <c r="D2324" s="162"/>
      <c r="E2324" s="163"/>
      <c r="F2324" s="164"/>
      <c r="G2324" s="165"/>
      <c r="H2324" s="166"/>
      <c r="I2324" s="167"/>
      <c r="J2324" s="161"/>
      <c r="K2324"/>
      <c r="M2324" s="4"/>
      <c r="W2324" t="str">
        <f t="shared" si="72"/>
        <v/>
      </c>
      <c r="X2324" t="str">
        <f t="shared" si="73"/>
        <v/>
      </c>
    </row>
    <row r="2325" spans="2:24">
      <c r="B2325" s="160"/>
      <c r="C2325" s="161"/>
      <c r="D2325" s="162"/>
      <c r="E2325" s="163"/>
      <c r="F2325" s="164"/>
      <c r="G2325" s="165"/>
      <c r="H2325" s="166"/>
      <c r="I2325" s="167"/>
      <c r="J2325" s="161"/>
      <c r="K2325"/>
      <c r="M2325" s="4"/>
      <c r="W2325" t="str">
        <f t="shared" si="72"/>
        <v/>
      </c>
      <c r="X2325" t="str">
        <f t="shared" si="73"/>
        <v/>
      </c>
    </row>
    <row r="2326" spans="2:24">
      <c r="B2326" s="160"/>
      <c r="C2326" s="161"/>
      <c r="D2326" s="162"/>
      <c r="E2326" s="163"/>
      <c r="F2326" s="164"/>
      <c r="G2326" s="165"/>
      <c r="H2326" s="166"/>
      <c r="I2326" s="167"/>
      <c r="J2326" s="161"/>
      <c r="K2326"/>
      <c r="M2326" s="4"/>
      <c r="W2326" t="str">
        <f t="shared" si="72"/>
        <v/>
      </c>
      <c r="X2326" t="str">
        <f t="shared" si="73"/>
        <v/>
      </c>
    </row>
    <row r="2327" spans="2:24">
      <c r="B2327" s="160"/>
      <c r="C2327" s="161"/>
      <c r="D2327" s="162"/>
      <c r="E2327" s="163"/>
      <c r="F2327" s="164"/>
      <c r="G2327" s="165"/>
      <c r="H2327" s="166"/>
      <c r="I2327" s="167"/>
      <c r="J2327" s="161"/>
      <c r="K2327"/>
      <c r="M2327" s="4"/>
      <c r="W2327" t="str">
        <f t="shared" si="72"/>
        <v/>
      </c>
      <c r="X2327" t="str">
        <f t="shared" si="73"/>
        <v/>
      </c>
    </row>
    <row r="2328" spans="2:24">
      <c r="B2328" s="160"/>
      <c r="C2328" s="161"/>
      <c r="D2328" s="162"/>
      <c r="E2328" s="163"/>
      <c r="F2328" s="164"/>
      <c r="G2328" s="165"/>
      <c r="H2328" s="166"/>
      <c r="I2328" s="167"/>
      <c r="J2328" s="161"/>
      <c r="K2328"/>
      <c r="M2328" s="4"/>
      <c r="W2328" t="str">
        <f t="shared" si="72"/>
        <v/>
      </c>
      <c r="X2328" t="str">
        <f t="shared" si="73"/>
        <v/>
      </c>
    </row>
    <row r="2329" spans="2:24">
      <c r="B2329" s="160"/>
      <c r="C2329" s="161"/>
      <c r="D2329" s="162"/>
      <c r="E2329" s="163"/>
      <c r="F2329" s="164"/>
      <c r="G2329" s="165"/>
      <c r="H2329" s="166"/>
      <c r="I2329" s="167"/>
      <c r="J2329" s="161"/>
      <c r="K2329"/>
      <c r="M2329" s="4"/>
      <c r="W2329" t="str">
        <f t="shared" si="72"/>
        <v/>
      </c>
      <c r="X2329" t="str">
        <f t="shared" si="73"/>
        <v/>
      </c>
    </row>
    <row r="2330" spans="2:24">
      <c r="B2330" s="160"/>
      <c r="C2330" s="161"/>
      <c r="D2330" s="162"/>
      <c r="E2330" s="163"/>
      <c r="F2330" s="164"/>
      <c r="G2330" s="165"/>
      <c r="H2330" s="166"/>
      <c r="I2330" s="167"/>
      <c r="J2330" s="161"/>
      <c r="K2330"/>
      <c r="M2330" s="4"/>
      <c r="W2330" t="str">
        <f t="shared" si="72"/>
        <v/>
      </c>
      <c r="X2330" t="str">
        <f t="shared" si="73"/>
        <v/>
      </c>
    </row>
    <row r="2331" spans="2:24">
      <c r="B2331" s="160"/>
      <c r="C2331" s="161"/>
      <c r="D2331" s="162"/>
      <c r="E2331" s="163"/>
      <c r="F2331" s="164"/>
      <c r="G2331" s="165"/>
      <c r="H2331" s="166"/>
      <c r="I2331" s="167"/>
      <c r="J2331" s="161"/>
      <c r="K2331"/>
      <c r="M2331" s="4"/>
      <c r="W2331" t="str">
        <f t="shared" si="72"/>
        <v/>
      </c>
      <c r="X2331" t="str">
        <f t="shared" si="73"/>
        <v/>
      </c>
    </row>
    <row r="2332" spans="2:24">
      <c r="B2332" s="160"/>
      <c r="C2332" s="161"/>
      <c r="D2332" s="162"/>
      <c r="E2332" s="163"/>
      <c r="F2332" s="164"/>
      <c r="G2332" s="165"/>
      <c r="H2332" s="166"/>
      <c r="I2332" s="167"/>
      <c r="J2332" s="161"/>
      <c r="K2332"/>
      <c r="M2332" s="4"/>
      <c r="W2332" t="str">
        <f t="shared" si="72"/>
        <v/>
      </c>
      <c r="X2332" t="str">
        <f t="shared" si="73"/>
        <v/>
      </c>
    </row>
    <row r="2333" spans="2:24">
      <c r="B2333" s="160"/>
      <c r="C2333" s="161"/>
      <c r="D2333" s="162"/>
      <c r="E2333" s="163"/>
      <c r="F2333" s="164"/>
      <c r="G2333" s="165"/>
      <c r="H2333" s="166"/>
      <c r="I2333" s="167"/>
      <c r="J2333" s="161"/>
      <c r="K2333"/>
      <c r="M2333" s="4"/>
      <c r="W2333" t="str">
        <f t="shared" si="72"/>
        <v/>
      </c>
      <c r="X2333" t="str">
        <f t="shared" si="73"/>
        <v/>
      </c>
    </row>
    <row r="2334" spans="2:24">
      <c r="B2334" s="160"/>
      <c r="C2334" s="161"/>
      <c r="D2334" s="162"/>
      <c r="E2334" s="163"/>
      <c r="F2334" s="164"/>
      <c r="G2334" s="165"/>
      <c r="H2334" s="166"/>
      <c r="I2334" s="167"/>
      <c r="J2334" s="161"/>
      <c r="K2334"/>
      <c r="M2334" s="4"/>
      <c r="W2334" t="str">
        <f t="shared" si="72"/>
        <v/>
      </c>
      <c r="X2334" t="str">
        <f t="shared" si="73"/>
        <v/>
      </c>
    </row>
    <row r="2335" spans="2:24">
      <c r="B2335" s="160"/>
      <c r="C2335" s="161"/>
      <c r="D2335" s="162"/>
      <c r="E2335" s="163"/>
      <c r="F2335" s="164"/>
      <c r="G2335" s="165"/>
      <c r="H2335" s="166"/>
      <c r="I2335" s="167"/>
      <c r="J2335" s="161"/>
      <c r="K2335"/>
      <c r="M2335" s="4"/>
      <c r="W2335" t="str">
        <f t="shared" si="72"/>
        <v/>
      </c>
      <c r="X2335" t="str">
        <f t="shared" si="73"/>
        <v/>
      </c>
    </row>
    <row r="2336" spans="2:24">
      <c r="B2336" s="160"/>
      <c r="C2336" s="161"/>
      <c r="D2336" s="162"/>
      <c r="E2336" s="163"/>
      <c r="F2336" s="164"/>
      <c r="G2336" s="165"/>
      <c r="H2336" s="166"/>
      <c r="I2336" s="167"/>
      <c r="J2336" s="161"/>
      <c r="K2336"/>
      <c r="M2336" s="4"/>
      <c r="W2336" t="str">
        <f t="shared" si="72"/>
        <v/>
      </c>
      <c r="X2336" t="str">
        <f t="shared" si="73"/>
        <v/>
      </c>
    </row>
    <row r="2337" spans="2:24">
      <c r="B2337" s="160"/>
      <c r="C2337" s="161"/>
      <c r="D2337" s="162"/>
      <c r="E2337" s="163"/>
      <c r="F2337" s="164"/>
      <c r="G2337" s="165"/>
      <c r="H2337" s="166"/>
      <c r="I2337" s="167"/>
      <c r="J2337" s="161"/>
      <c r="K2337"/>
      <c r="M2337" s="4"/>
      <c r="W2337" t="str">
        <f t="shared" si="72"/>
        <v/>
      </c>
      <c r="X2337" t="str">
        <f t="shared" si="73"/>
        <v/>
      </c>
    </row>
    <row r="2338" spans="2:24">
      <c r="B2338" s="160"/>
      <c r="C2338" s="161"/>
      <c r="D2338" s="162"/>
      <c r="E2338" s="163"/>
      <c r="F2338" s="164"/>
      <c r="G2338" s="165"/>
      <c r="H2338" s="166"/>
      <c r="I2338" s="167"/>
      <c r="J2338" s="161"/>
      <c r="K2338"/>
      <c r="M2338" s="4"/>
      <c r="W2338" t="str">
        <f t="shared" si="72"/>
        <v/>
      </c>
      <c r="X2338" t="str">
        <f t="shared" si="73"/>
        <v/>
      </c>
    </row>
    <row r="2339" spans="2:24">
      <c r="B2339" s="160"/>
      <c r="C2339" s="161"/>
      <c r="D2339" s="162"/>
      <c r="E2339" s="163"/>
      <c r="F2339" s="164"/>
      <c r="G2339" s="165"/>
      <c r="H2339" s="166"/>
      <c r="I2339" s="167"/>
      <c r="J2339" s="161"/>
      <c r="K2339"/>
      <c r="M2339" s="4"/>
      <c r="W2339" t="str">
        <f t="shared" si="72"/>
        <v/>
      </c>
      <c r="X2339" t="str">
        <f t="shared" si="73"/>
        <v/>
      </c>
    </row>
    <row r="2340" spans="2:24">
      <c r="B2340" s="160"/>
      <c r="C2340" s="161"/>
      <c r="D2340" s="162"/>
      <c r="E2340" s="163"/>
      <c r="F2340" s="164"/>
      <c r="G2340" s="165"/>
      <c r="H2340" s="166"/>
      <c r="I2340" s="167"/>
      <c r="J2340" s="161"/>
      <c r="K2340"/>
      <c r="M2340" s="4"/>
      <c r="W2340" t="str">
        <f t="shared" si="72"/>
        <v/>
      </c>
      <c r="X2340" t="str">
        <f t="shared" si="73"/>
        <v/>
      </c>
    </row>
    <row r="2341" spans="2:24">
      <c r="B2341" s="160"/>
      <c r="C2341" s="161"/>
      <c r="D2341" s="162"/>
      <c r="E2341" s="163"/>
      <c r="F2341" s="164"/>
      <c r="G2341" s="165"/>
      <c r="H2341" s="166"/>
      <c r="I2341" s="167"/>
      <c r="J2341" s="161"/>
      <c r="K2341"/>
      <c r="M2341" s="4"/>
      <c r="W2341" t="str">
        <f t="shared" si="72"/>
        <v/>
      </c>
      <c r="X2341" t="str">
        <f t="shared" si="73"/>
        <v/>
      </c>
    </row>
    <row r="2342" spans="2:24">
      <c r="B2342" s="160"/>
      <c r="C2342" s="161"/>
      <c r="D2342" s="162"/>
      <c r="E2342" s="163"/>
      <c r="F2342" s="164"/>
      <c r="G2342" s="165"/>
      <c r="H2342" s="166"/>
      <c r="I2342" s="167"/>
      <c r="J2342" s="161"/>
      <c r="K2342"/>
      <c r="M2342" s="4"/>
      <c r="W2342" t="str">
        <f t="shared" si="72"/>
        <v/>
      </c>
      <c r="X2342" t="str">
        <f t="shared" si="73"/>
        <v/>
      </c>
    </row>
    <row r="2343" spans="2:24">
      <c r="B2343" s="160"/>
      <c r="C2343" s="161"/>
      <c r="D2343" s="162"/>
      <c r="E2343" s="163"/>
      <c r="F2343" s="164"/>
      <c r="G2343" s="165"/>
      <c r="H2343" s="166"/>
      <c r="I2343" s="167"/>
      <c r="J2343" s="161"/>
      <c r="K2343"/>
      <c r="M2343" s="4"/>
      <c r="W2343" t="str">
        <f t="shared" si="72"/>
        <v/>
      </c>
      <c r="X2343" t="str">
        <f t="shared" si="73"/>
        <v/>
      </c>
    </row>
    <row r="2344" spans="2:24">
      <c r="B2344" s="160"/>
      <c r="C2344" s="161"/>
      <c r="D2344" s="162"/>
      <c r="E2344" s="163"/>
      <c r="F2344" s="164"/>
      <c r="G2344" s="165"/>
      <c r="H2344" s="166"/>
      <c r="I2344" s="167"/>
      <c r="J2344" s="161"/>
      <c r="K2344"/>
      <c r="M2344" s="4"/>
      <c r="W2344" t="str">
        <f t="shared" si="72"/>
        <v/>
      </c>
      <c r="X2344" t="str">
        <f t="shared" si="73"/>
        <v/>
      </c>
    </row>
    <row r="2345" spans="2:24">
      <c r="B2345" s="160"/>
      <c r="C2345" s="161"/>
      <c r="D2345" s="162"/>
      <c r="E2345" s="163"/>
      <c r="F2345" s="164"/>
      <c r="G2345" s="165"/>
      <c r="H2345" s="166"/>
      <c r="I2345" s="167"/>
      <c r="J2345" s="161"/>
      <c r="K2345"/>
      <c r="M2345" s="4"/>
      <c r="W2345" t="str">
        <f t="shared" si="72"/>
        <v/>
      </c>
      <c r="X2345" t="str">
        <f t="shared" si="73"/>
        <v/>
      </c>
    </row>
    <row r="2346" spans="2:24">
      <c r="B2346" s="160"/>
      <c r="C2346" s="161"/>
      <c r="D2346" s="162"/>
      <c r="E2346" s="163"/>
      <c r="F2346" s="164"/>
      <c r="G2346" s="165"/>
      <c r="H2346" s="166"/>
      <c r="I2346" s="167"/>
      <c r="J2346" s="161"/>
      <c r="K2346"/>
      <c r="M2346" s="4"/>
      <c r="W2346" t="str">
        <f t="shared" si="72"/>
        <v/>
      </c>
      <c r="X2346" t="str">
        <f t="shared" si="73"/>
        <v/>
      </c>
    </row>
    <row r="2347" spans="2:24">
      <c r="B2347" s="160"/>
      <c r="C2347" s="161"/>
      <c r="D2347" s="162"/>
      <c r="E2347" s="163"/>
      <c r="F2347" s="164"/>
      <c r="G2347" s="165"/>
      <c r="H2347" s="166"/>
      <c r="I2347" s="167"/>
      <c r="J2347" s="161"/>
      <c r="K2347"/>
      <c r="M2347" s="4"/>
      <c r="W2347" t="str">
        <f t="shared" si="72"/>
        <v/>
      </c>
      <c r="X2347" t="str">
        <f t="shared" si="73"/>
        <v/>
      </c>
    </row>
    <row r="2348" spans="2:24">
      <c r="B2348" s="160"/>
      <c r="C2348" s="161"/>
      <c r="D2348" s="162"/>
      <c r="E2348" s="163"/>
      <c r="F2348" s="164"/>
      <c r="G2348" s="165"/>
      <c r="H2348" s="166"/>
      <c r="I2348" s="167"/>
      <c r="J2348" s="161"/>
      <c r="K2348"/>
      <c r="M2348" s="4"/>
      <c r="W2348" t="str">
        <f t="shared" si="72"/>
        <v/>
      </c>
      <c r="X2348" t="str">
        <f t="shared" si="73"/>
        <v/>
      </c>
    </row>
    <row r="2349" spans="2:24">
      <c r="B2349" s="160"/>
      <c r="C2349" s="161"/>
      <c r="D2349" s="162"/>
      <c r="E2349" s="163"/>
      <c r="F2349" s="164"/>
      <c r="G2349" s="165"/>
      <c r="H2349" s="166"/>
      <c r="I2349" s="167"/>
      <c r="J2349" s="161"/>
      <c r="K2349"/>
      <c r="M2349" s="4"/>
      <c r="W2349" t="str">
        <f t="shared" si="72"/>
        <v/>
      </c>
      <c r="X2349" t="str">
        <f t="shared" si="73"/>
        <v/>
      </c>
    </row>
    <row r="2350" spans="2:24">
      <c r="B2350" s="160"/>
      <c r="C2350" s="161"/>
      <c r="D2350" s="162"/>
      <c r="E2350" s="163"/>
      <c r="F2350" s="164"/>
      <c r="G2350" s="165"/>
      <c r="H2350" s="166"/>
      <c r="I2350" s="167"/>
      <c r="J2350" s="161"/>
      <c r="K2350"/>
      <c r="M2350" s="4"/>
      <c r="W2350" t="str">
        <f t="shared" si="72"/>
        <v/>
      </c>
      <c r="X2350" t="str">
        <f t="shared" si="73"/>
        <v/>
      </c>
    </row>
    <row r="2351" spans="2:24">
      <c r="B2351" s="160"/>
      <c r="C2351" s="161"/>
      <c r="D2351" s="162"/>
      <c r="E2351" s="163"/>
      <c r="F2351" s="164"/>
      <c r="G2351" s="165"/>
      <c r="H2351" s="166"/>
      <c r="I2351" s="167"/>
      <c r="J2351" s="161"/>
      <c r="K2351"/>
      <c r="M2351" s="4"/>
      <c r="W2351" t="str">
        <f t="shared" si="72"/>
        <v/>
      </c>
      <c r="X2351" t="str">
        <f t="shared" si="73"/>
        <v/>
      </c>
    </row>
    <row r="2352" spans="2:24">
      <c r="B2352" s="160"/>
      <c r="C2352" s="161"/>
      <c r="D2352" s="162"/>
      <c r="E2352" s="163"/>
      <c r="F2352" s="164"/>
      <c r="G2352" s="165"/>
      <c r="H2352" s="166"/>
      <c r="I2352" s="167"/>
      <c r="J2352" s="161"/>
      <c r="K2352"/>
      <c r="M2352" s="4"/>
      <c r="W2352" t="str">
        <f t="shared" si="72"/>
        <v/>
      </c>
      <c r="X2352" t="str">
        <f t="shared" si="73"/>
        <v/>
      </c>
    </row>
    <row r="2353" spans="2:24">
      <c r="B2353" s="160"/>
      <c r="C2353" s="161"/>
      <c r="D2353" s="162"/>
      <c r="E2353" s="163"/>
      <c r="F2353" s="164"/>
      <c r="G2353" s="165"/>
      <c r="H2353" s="166"/>
      <c r="I2353" s="167"/>
      <c r="J2353" s="161"/>
      <c r="K2353"/>
      <c r="M2353" s="4"/>
      <c r="W2353" t="str">
        <f t="shared" si="72"/>
        <v/>
      </c>
      <c r="X2353" t="str">
        <f t="shared" si="73"/>
        <v/>
      </c>
    </row>
    <row r="2354" spans="2:24">
      <c r="B2354" s="160"/>
      <c r="C2354" s="161"/>
      <c r="D2354" s="162"/>
      <c r="E2354" s="163"/>
      <c r="F2354" s="164"/>
      <c r="G2354" s="165"/>
      <c r="H2354" s="166"/>
      <c r="I2354" s="167"/>
      <c r="J2354" s="161"/>
      <c r="K2354"/>
      <c r="M2354" s="4"/>
      <c r="W2354" t="str">
        <f t="shared" si="72"/>
        <v/>
      </c>
      <c r="X2354" t="str">
        <f t="shared" si="73"/>
        <v/>
      </c>
    </row>
    <row r="2355" spans="2:24">
      <c r="B2355" s="160"/>
      <c r="C2355" s="161"/>
      <c r="D2355" s="162"/>
      <c r="E2355" s="163"/>
      <c r="F2355" s="164"/>
      <c r="G2355" s="165"/>
      <c r="H2355" s="166"/>
      <c r="I2355" s="167"/>
      <c r="J2355" s="161"/>
      <c r="K2355"/>
      <c r="M2355" s="4"/>
      <c r="W2355" t="str">
        <f t="shared" si="72"/>
        <v/>
      </c>
      <c r="X2355" t="str">
        <f t="shared" si="73"/>
        <v/>
      </c>
    </row>
    <row r="2356" spans="2:24">
      <c r="B2356" s="160"/>
      <c r="C2356" s="161"/>
      <c r="D2356" s="162"/>
      <c r="E2356" s="163"/>
      <c r="F2356" s="164"/>
      <c r="G2356" s="165"/>
      <c r="H2356" s="166"/>
      <c r="I2356" s="167"/>
      <c r="J2356" s="161"/>
      <c r="K2356"/>
      <c r="M2356" s="4"/>
      <c r="W2356" t="str">
        <f t="shared" si="72"/>
        <v/>
      </c>
      <c r="X2356" t="str">
        <f t="shared" si="73"/>
        <v/>
      </c>
    </row>
    <row r="2357" spans="2:24">
      <c r="B2357" s="160"/>
      <c r="C2357" s="161"/>
      <c r="D2357" s="162"/>
      <c r="E2357" s="163"/>
      <c r="F2357" s="164"/>
      <c r="G2357" s="165"/>
      <c r="H2357" s="166"/>
      <c r="I2357" s="167"/>
      <c r="J2357" s="161"/>
      <c r="K2357"/>
      <c r="M2357" s="4"/>
      <c r="W2357" t="str">
        <f t="shared" si="72"/>
        <v/>
      </c>
      <c r="X2357" t="str">
        <f t="shared" si="73"/>
        <v/>
      </c>
    </row>
    <row r="2358" spans="2:24">
      <c r="B2358" s="160"/>
      <c r="C2358" s="161"/>
      <c r="D2358" s="162"/>
      <c r="E2358" s="163"/>
      <c r="F2358" s="164"/>
      <c r="G2358" s="165"/>
      <c r="H2358" s="166"/>
      <c r="I2358" s="167"/>
      <c r="J2358" s="161"/>
      <c r="K2358"/>
      <c r="M2358" s="4"/>
      <c r="W2358" t="str">
        <f t="shared" si="72"/>
        <v/>
      </c>
      <c r="X2358" t="str">
        <f t="shared" si="73"/>
        <v/>
      </c>
    </row>
    <row r="2359" spans="2:24">
      <c r="B2359" s="160"/>
      <c r="C2359" s="161"/>
      <c r="D2359" s="162"/>
      <c r="E2359" s="163"/>
      <c r="F2359" s="164"/>
      <c r="G2359" s="165"/>
      <c r="H2359" s="166"/>
      <c r="I2359" s="167"/>
      <c r="J2359" s="161"/>
      <c r="K2359"/>
      <c r="M2359" s="4"/>
      <c r="W2359" t="str">
        <f t="shared" si="72"/>
        <v/>
      </c>
      <c r="X2359" t="str">
        <f t="shared" si="73"/>
        <v/>
      </c>
    </row>
    <row r="2360" spans="2:24">
      <c r="B2360" s="160"/>
      <c r="C2360" s="161"/>
      <c r="D2360" s="162"/>
      <c r="E2360" s="163"/>
      <c r="F2360" s="164"/>
      <c r="G2360" s="165"/>
      <c r="H2360" s="166"/>
      <c r="I2360" s="167"/>
      <c r="J2360" s="161"/>
      <c r="K2360"/>
      <c r="M2360" s="4"/>
      <c r="W2360" t="str">
        <f t="shared" si="72"/>
        <v/>
      </c>
      <c r="X2360" t="str">
        <f t="shared" si="73"/>
        <v/>
      </c>
    </row>
    <row r="2361" spans="2:24">
      <c r="B2361" s="160"/>
      <c r="C2361" s="161"/>
      <c r="D2361" s="162"/>
      <c r="E2361" s="163"/>
      <c r="F2361" s="164"/>
      <c r="G2361" s="165"/>
      <c r="H2361" s="166"/>
      <c r="I2361" s="167"/>
      <c r="J2361" s="161"/>
      <c r="K2361"/>
      <c r="M2361" s="4"/>
      <c r="W2361" t="str">
        <f t="shared" si="72"/>
        <v/>
      </c>
      <c r="X2361" t="str">
        <f t="shared" si="73"/>
        <v/>
      </c>
    </row>
    <row r="2362" spans="2:24">
      <c r="B2362" s="160"/>
      <c r="C2362" s="161"/>
      <c r="D2362" s="162"/>
      <c r="E2362" s="163"/>
      <c r="F2362" s="164"/>
      <c r="G2362" s="165"/>
      <c r="H2362" s="166"/>
      <c r="I2362" s="167"/>
      <c r="J2362" s="161"/>
      <c r="K2362"/>
      <c r="M2362" s="4"/>
      <c r="W2362" t="str">
        <f t="shared" si="72"/>
        <v/>
      </c>
      <c r="X2362" t="str">
        <f t="shared" si="73"/>
        <v/>
      </c>
    </row>
    <row r="2363" spans="2:24">
      <c r="B2363" s="160"/>
      <c r="C2363" s="161"/>
      <c r="D2363" s="162"/>
      <c r="E2363" s="163"/>
      <c r="F2363" s="164"/>
      <c r="G2363" s="165"/>
      <c r="H2363" s="166"/>
      <c r="I2363" s="167"/>
      <c r="J2363" s="161"/>
      <c r="K2363"/>
      <c r="M2363" s="4"/>
      <c r="W2363" t="str">
        <f t="shared" si="72"/>
        <v/>
      </c>
      <c r="X2363" t="str">
        <f t="shared" si="73"/>
        <v/>
      </c>
    </row>
    <row r="2364" spans="2:24">
      <c r="B2364" s="160"/>
      <c r="C2364" s="161"/>
      <c r="D2364" s="162"/>
      <c r="E2364" s="163"/>
      <c r="F2364" s="164"/>
      <c r="G2364" s="165"/>
      <c r="H2364" s="166"/>
      <c r="I2364" s="167"/>
      <c r="J2364" s="161"/>
      <c r="K2364"/>
      <c r="M2364" s="4"/>
      <c r="W2364" t="str">
        <f t="shared" si="72"/>
        <v/>
      </c>
      <c r="X2364" t="str">
        <f t="shared" si="73"/>
        <v/>
      </c>
    </row>
    <row r="2365" spans="2:24">
      <c r="B2365" s="160"/>
      <c r="C2365" s="161"/>
      <c r="D2365" s="162"/>
      <c r="E2365" s="163"/>
      <c r="F2365" s="164"/>
      <c r="G2365" s="165"/>
      <c r="H2365" s="166"/>
      <c r="I2365" s="167"/>
      <c r="J2365" s="161"/>
      <c r="K2365"/>
      <c r="M2365" s="4"/>
      <c r="W2365" t="str">
        <f t="shared" si="72"/>
        <v/>
      </c>
      <c r="X2365" t="str">
        <f t="shared" si="73"/>
        <v/>
      </c>
    </row>
    <row r="2366" spans="2:24">
      <c r="B2366" s="160"/>
      <c r="C2366" s="161"/>
      <c r="D2366" s="162"/>
      <c r="E2366" s="163"/>
      <c r="F2366" s="164"/>
      <c r="G2366" s="165"/>
      <c r="H2366" s="166"/>
      <c r="I2366" s="167"/>
      <c r="J2366" s="161"/>
      <c r="K2366"/>
      <c r="M2366" s="4"/>
      <c r="W2366" t="str">
        <f t="shared" si="72"/>
        <v/>
      </c>
      <c r="X2366" t="str">
        <f t="shared" si="73"/>
        <v/>
      </c>
    </row>
    <row r="2367" spans="2:24">
      <c r="B2367" s="160"/>
      <c r="C2367" s="161"/>
      <c r="D2367" s="162"/>
      <c r="E2367" s="163"/>
      <c r="F2367" s="164"/>
      <c r="G2367" s="165"/>
      <c r="H2367" s="166"/>
      <c r="I2367" s="167"/>
      <c r="J2367" s="161"/>
      <c r="K2367"/>
      <c r="M2367" s="4"/>
      <c r="W2367" t="str">
        <f t="shared" si="72"/>
        <v/>
      </c>
      <c r="X2367" t="str">
        <f t="shared" si="73"/>
        <v/>
      </c>
    </row>
    <row r="2368" spans="2:24">
      <c r="B2368" s="160"/>
      <c r="C2368" s="161"/>
      <c r="D2368" s="162"/>
      <c r="E2368" s="163"/>
      <c r="F2368" s="164"/>
      <c r="G2368" s="165"/>
      <c r="H2368" s="166"/>
      <c r="I2368" s="167"/>
      <c r="J2368" s="161"/>
      <c r="K2368"/>
      <c r="M2368" s="4"/>
      <c r="W2368" t="str">
        <f t="shared" si="72"/>
        <v/>
      </c>
      <c r="X2368" t="str">
        <f t="shared" si="73"/>
        <v/>
      </c>
    </row>
    <row r="2369" spans="2:24">
      <c r="B2369" s="160"/>
      <c r="C2369" s="161"/>
      <c r="D2369" s="162"/>
      <c r="E2369" s="163"/>
      <c r="F2369" s="164"/>
      <c r="G2369" s="165"/>
      <c r="H2369" s="166"/>
      <c r="I2369" s="167"/>
      <c r="J2369" s="161"/>
      <c r="K2369"/>
      <c r="M2369" s="4"/>
      <c r="W2369" t="str">
        <f t="shared" si="72"/>
        <v/>
      </c>
      <c r="X2369" t="str">
        <f t="shared" si="73"/>
        <v/>
      </c>
    </row>
    <row r="2370" spans="2:24">
      <c r="B2370" s="160"/>
      <c r="C2370" s="161"/>
      <c r="D2370" s="162"/>
      <c r="E2370" s="163"/>
      <c r="F2370" s="164"/>
      <c r="G2370" s="165"/>
      <c r="H2370" s="166"/>
      <c r="I2370" s="167"/>
      <c r="J2370" s="161"/>
      <c r="K2370"/>
      <c r="M2370" s="4"/>
      <c r="W2370" t="str">
        <f t="shared" si="72"/>
        <v/>
      </c>
      <c r="X2370" t="str">
        <f t="shared" si="73"/>
        <v/>
      </c>
    </row>
    <row r="2371" spans="2:24">
      <c r="B2371" s="160"/>
      <c r="C2371" s="161"/>
      <c r="D2371" s="162"/>
      <c r="E2371" s="163"/>
      <c r="F2371" s="164"/>
      <c r="G2371" s="165"/>
      <c r="H2371" s="166"/>
      <c r="I2371" s="167"/>
      <c r="J2371" s="161"/>
      <c r="K2371"/>
      <c r="M2371" s="4"/>
      <c r="W2371" t="str">
        <f t="shared" si="72"/>
        <v/>
      </c>
      <c r="X2371" t="str">
        <f t="shared" si="73"/>
        <v/>
      </c>
    </row>
    <row r="2372" spans="2:24">
      <c r="B2372" s="160"/>
      <c r="C2372" s="161"/>
      <c r="D2372" s="162"/>
      <c r="E2372" s="163"/>
      <c r="F2372" s="164"/>
      <c r="G2372" s="165"/>
      <c r="H2372" s="166"/>
      <c r="I2372" s="167"/>
      <c r="J2372" s="161"/>
      <c r="K2372"/>
      <c r="M2372" s="4"/>
      <c r="W2372" t="str">
        <f t="shared" si="72"/>
        <v/>
      </c>
      <c r="X2372" t="str">
        <f t="shared" si="73"/>
        <v/>
      </c>
    </row>
    <row r="2373" spans="2:24">
      <c r="B2373" s="160"/>
      <c r="C2373" s="161"/>
      <c r="D2373" s="162"/>
      <c r="E2373" s="163"/>
      <c r="F2373" s="164"/>
      <c r="G2373" s="165"/>
      <c r="H2373" s="166"/>
      <c r="I2373" s="167"/>
      <c r="J2373" s="161"/>
      <c r="K2373"/>
      <c r="M2373" s="4"/>
      <c r="W2373" t="str">
        <f t="shared" si="72"/>
        <v/>
      </c>
      <c r="X2373" t="str">
        <f t="shared" si="73"/>
        <v/>
      </c>
    </row>
    <row r="2374" spans="2:24">
      <c r="B2374" s="160"/>
      <c r="C2374" s="161"/>
      <c r="D2374" s="162"/>
      <c r="E2374" s="163"/>
      <c r="F2374" s="164"/>
      <c r="G2374" s="165"/>
      <c r="H2374" s="166"/>
      <c r="I2374" s="167"/>
      <c r="J2374" s="161"/>
      <c r="K2374"/>
      <c r="M2374" s="4"/>
      <c r="W2374" t="str">
        <f t="shared" si="72"/>
        <v/>
      </c>
      <c r="X2374" t="str">
        <f t="shared" si="73"/>
        <v/>
      </c>
    </row>
    <row r="2375" spans="2:24">
      <c r="B2375" s="160"/>
      <c r="C2375" s="161"/>
      <c r="D2375" s="162"/>
      <c r="E2375" s="163"/>
      <c r="F2375" s="164"/>
      <c r="G2375" s="165"/>
      <c r="H2375" s="166"/>
      <c r="I2375" s="167"/>
      <c r="J2375" s="161"/>
      <c r="K2375"/>
      <c r="M2375" s="4"/>
      <c r="W2375" t="str">
        <f t="shared" si="72"/>
        <v/>
      </c>
      <c r="X2375" t="str">
        <f t="shared" si="73"/>
        <v/>
      </c>
    </row>
    <row r="2376" spans="2:24">
      <c r="B2376" s="160"/>
      <c r="C2376" s="161"/>
      <c r="D2376" s="162"/>
      <c r="E2376" s="163"/>
      <c r="F2376" s="164"/>
      <c r="G2376" s="165"/>
      <c r="H2376" s="166"/>
      <c r="I2376" s="167"/>
      <c r="J2376" s="161"/>
      <c r="K2376"/>
      <c r="M2376" s="4"/>
      <c r="W2376" t="str">
        <f t="shared" ref="W2376:W2439" si="74">IF(E2376=0,"",IF(E2376&gt;F2376,E2376-F2376,""))</f>
        <v/>
      </c>
      <c r="X2376" t="str">
        <f t="shared" ref="X2376:X2439" si="75">IF(G2376=0,"",IF(G2376&gt;H2376,G2376-H2376,""))</f>
        <v/>
      </c>
    </row>
    <row r="2377" spans="2:24">
      <c r="B2377" s="160"/>
      <c r="C2377" s="161"/>
      <c r="D2377" s="162"/>
      <c r="E2377" s="163"/>
      <c r="F2377" s="164"/>
      <c r="G2377" s="165"/>
      <c r="H2377" s="166"/>
      <c r="I2377" s="167"/>
      <c r="J2377" s="161"/>
      <c r="K2377"/>
      <c r="M2377" s="4"/>
      <c r="W2377" t="str">
        <f t="shared" si="74"/>
        <v/>
      </c>
      <c r="X2377" t="str">
        <f t="shared" si="75"/>
        <v/>
      </c>
    </row>
    <row r="2378" spans="2:24">
      <c r="B2378" s="160"/>
      <c r="C2378" s="161"/>
      <c r="D2378" s="162"/>
      <c r="E2378" s="163"/>
      <c r="F2378" s="164"/>
      <c r="G2378" s="165"/>
      <c r="H2378" s="166"/>
      <c r="I2378" s="167"/>
      <c r="J2378" s="161"/>
      <c r="K2378"/>
      <c r="M2378" s="4"/>
      <c r="W2378" t="str">
        <f t="shared" si="74"/>
        <v/>
      </c>
      <c r="X2378" t="str">
        <f t="shared" si="75"/>
        <v/>
      </c>
    </row>
    <row r="2379" spans="2:24">
      <c r="B2379" s="160"/>
      <c r="C2379" s="161"/>
      <c r="D2379" s="162"/>
      <c r="E2379" s="163"/>
      <c r="F2379" s="164"/>
      <c r="G2379" s="165"/>
      <c r="H2379" s="166"/>
      <c r="I2379" s="167"/>
      <c r="J2379" s="161"/>
      <c r="K2379"/>
      <c r="M2379" s="4"/>
      <c r="W2379" t="str">
        <f t="shared" si="74"/>
        <v/>
      </c>
      <c r="X2379" t="str">
        <f t="shared" si="75"/>
        <v/>
      </c>
    </row>
    <row r="2380" spans="2:24">
      <c r="B2380" s="160"/>
      <c r="C2380" s="161"/>
      <c r="D2380" s="162"/>
      <c r="E2380" s="163"/>
      <c r="F2380" s="164"/>
      <c r="G2380" s="165"/>
      <c r="H2380" s="166"/>
      <c r="I2380" s="167"/>
      <c r="J2380" s="161"/>
      <c r="K2380"/>
      <c r="M2380" s="4"/>
      <c r="W2380" t="str">
        <f t="shared" si="74"/>
        <v/>
      </c>
      <c r="X2380" t="str">
        <f t="shared" si="75"/>
        <v/>
      </c>
    </row>
    <row r="2381" spans="2:24">
      <c r="B2381" s="160"/>
      <c r="C2381" s="161"/>
      <c r="D2381" s="162"/>
      <c r="E2381" s="163"/>
      <c r="F2381" s="164"/>
      <c r="G2381" s="165"/>
      <c r="H2381" s="166"/>
      <c r="I2381" s="167"/>
      <c r="J2381" s="161"/>
      <c r="K2381"/>
      <c r="M2381" s="4"/>
      <c r="W2381" t="str">
        <f t="shared" si="74"/>
        <v/>
      </c>
      <c r="X2381" t="str">
        <f t="shared" si="75"/>
        <v/>
      </c>
    </row>
    <row r="2382" spans="2:24">
      <c r="B2382" s="160"/>
      <c r="C2382" s="161"/>
      <c r="D2382" s="162"/>
      <c r="E2382" s="163"/>
      <c r="F2382" s="164"/>
      <c r="G2382" s="165"/>
      <c r="H2382" s="166"/>
      <c r="I2382" s="167"/>
      <c r="J2382" s="161"/>
      <c r="K2382"/>
      <c r="M2382" s="4"/>
      <c r="W2382" t="str">
        <f t="shared" si="74"/>
        <v/>
      </c>
      <c r="X2382" t="str">
        <f t="shared" si="75"/>
        <v/>
      </c>
    </row>
    <row r="2383" spans="2:24">
      <c r="B2383" s="160"/>
      <c r="C2383" s="161"/>
      <c r="D2383" s="162"/>
      <c r="E2383" s="163"/>
      <c r="F2383" s="164"/>
      <c r="G2383" s="165"/>
      <c r="H2383" s="166"/>
      <c r="I2383" s="167"/>
      <c r="J2383" s="161"/>
      <c r="K2383"/>
      <c r="M2383" s="4"/>
      <c r="W2383" t="str">
        <f t="shared" si="74"/>
        <v/>
      </c>
      <c r="X2383" t="str">
        <f t="shared" si="75"/>
        <v/>
      </c>
    </row>
    <row r="2384" spans="2:24">
      <c r="B2384" s="160"/>
      <c r="C2384" s="161"/>
      <c r="D2384" s="162"/>
      <c r="E2384" s="163"/>
      <c r="F2384" s="164"/>
      <c r="G2384" s="165"/>
      <c r="H2384" s="166"/>
      <c r="I2384" s="167"/>
      <c r="J2384" s="161"/>
      <c r="K2384"/>
      <c r="M2384" s="4"/>
      <c r="W2384" t="str">
        <f t="shared" si="74"/>
        <v/>
      </c>
      <c r="X2384" t="str">
        <f t="shared" si="75"/>
        <v/>
      </c>
    </row>
    <row r="2385" spans="2:24">
      <c r="B2385" s="160"/>
      <c r="C2385" s="161"/>
      <c r="D2385" s="162"/>
      <c r="E2385" s="163"/>
      <c r="F2385" s="164"/>
      <c r="G2385" s="165"/>
      <c r="H2385" s="166"/>
      <c r="I2385" s="167"/>
      <c r="J2385" s="161"/>
      <c r="K2385"/>
      <c r="M2385" s="4"/>
      <c r="W2385" t="str">
        <f t="shared" si="74"/>
        <v/>
      </c>
      <c r="X2385" t="str">
        <f t="shared" si="75"/>
        <v/>
      </c>
    </row>
    <row r="2386" spans="2:24">
      <c r="B2386" s="160"/>
      <c r="C2386" s="161"/>
      <c r="D2386" s="162"/>
      <c r="E2386" s="163"/>
      <c r="F2386" s="164"/>
      <c r="G2386" s="165"/>
      <c r="H2386" s="166"/>
      <c r="I2386" s="167"/>
      <c r="J2386" s="161"/>
      <c r="K2386"/>
      <c r="M2386" s="4"/>
      <c r="W2386" t="str">
        <f t="shared" si="74"/>
        <v/>
      </c>
      <c r="X2386" t="str">
        <f t="shared" si="75"/>
        <v/>
      </c>
    </row>
    <row r="2387" spans="2:24">
      <c r="B2387" s="160"/>
      <c r="C2387" s="161"/>
      <c r="D2387" s="162"/>
      <c r="E2387" s="163"/>
      <c r="F2387" s="164"/>
      <c r="G2387" s="165"/>
      <c r="H2387" s="166"/>
      <c r="I2387" s="167"/>
      <c r="J2387" s="161"/>
      <c r="K2387"/>
      <c r="M2387" s="4"/>
      <c r="W2387" t="str">
        <f t="shared" si="74"/>
        <v/>
      </c>
      <c r="X2387" t="str">
        <f t="shared" si="75"/>
        <v/>
      </c>
    </row>
    <row r="2388" spans="2:24">
      <c r="B2388" s="160"/>
      <c r="C2388" s="161"/>
      <c r="D2388" s="162"/>
      <c r="E2388" s="163"/>
      <c r="F2388" s="164"/>
      <c r="G2388" s="165"/>
      <c r="H2388" s="166"/>
      <c r="I2388" s="167"/>
      <c r="J2388" s="161"/>
      <c r="K2388"/>
      <c r="M2388" s="4"/>
      <c r="W2388" t="str">
        <f t="shared" si="74"/>
        <v/>
      </c>
      <c r="X2388" t="str">
        <f t="shared" si="75"/>
        <v/>
      </c>
    </row>
    <row r="2389" spans="2:24">
      <c r="B2389" s="160"/>
      <c r="C2389" s="161"/>
      <c r="D2389" s="162"/>
      <c r="E2389" s="163"/>
      <c r="F2389" s="164"/>
      <c r="G2389" s="165"/>
      <c r="H2389" s="166"/>
      <c r="I2389" s="167"/>
      <c r="J2389" s="161"/>
      <c r="K2389"/>
      <c r="M2389" s="4"/>
      <c r="W2389" t="str">
        <f t="shared" si="74"/>
        <v/>
      </c>
      <c r="X2389" t="str">
        <f t="shared" si="75"/>
        <v/>
      </c>
    </row>
    <row r="2390" spans="2:24">
      <c r="B2390" s="160"/>
      <c r="C2390" s="161"/>
      <c r="D2390" s="162"/>
      <c r="E2390" s="163"/>
      <c r="F2390" s="164"/>
      <c r="G2390" s="165"/>
      <c r="H2390" s="166"/>
      <c r="I2390" s="167"/>
      <c r="J2390" s="161"/>
      <c r="K2390"/>
      <c r="M2390" s="4"/>
      <c r="W2390" t="str">
        <f t="shared" si="74"/>
        <v/>
      </c>
      <c r="X2390" t="str">
        <f t="shared" si="75"/>
        <v/>
      </c>
    </row>
    <row r="2391" spans="2:24">
      <c r="B2391" s="160"/>
      <c r="C2391" s="161"/>
      <c r="D2391" s="162"/>
      <c r="E2391" s="163"/>
      <c r="F2391" s="164"/>
      <c r="G2391" s="165"/>
      <c r="H2391" s="166"/>
      <c r="I2391" s="167"/>
      <c r="J2391" s="161"/>
      <c r="K2391"/>
      <c r="M2391" s="4"/>
      <c r="W2391" t="str">
        <f t="shared" si="74"/>
        <v/>
      </c>
      <c r="X2391" t="str">
        <f t="shared" si="75"/>
        <v/>
      </c>
    </row>
    <row r="2392" spans="2:24">
      <c r="B2392" s="160"/>
      <c r="C2392" s="161"/>
      <c r="D2392" s="162"/>
      <c r="E2392" s="163"/>
      <c r="F2392" s="164"/>
      <c r="G2392" s="165"/>
      <c r="H2392" s="166"/>
      <c r="I2392" s="167"/>
      <c r="J2392" s="161"/>
      <c r="K2392"/>
      <c r="M2392" s="4"/>
      <c r="W2392" t="str">
        <f t="shared" si="74"/>
        <v/>
      </c>
      <c r="X2392" t="str">
        <f t="shared" si="75"/>
        <v/>
      </c>
    </row>
    <row r="2393" spans="2:24">
      <c r="B2393" s="160"/>
      <c r="C2393" s="161"/>
      <c r="D2393" s="162"/>
      <c r="E2393" s="163"/>
      <c r="F2393" s="164"/>
      <c r="G2393" s="165"/>
      <c r="H2393" s="166"/>
      <c r="I2393" s="167"/>
      <c r="J2393" s="161"/>
      <c r="K2393"/>
      <c r="M2393" s="4"/>
      <c r="W2393" t="str">
        <f t="shared" si="74"/>
        <v/>
      </c>
      <c r="X2393" t="str">
        <f t="shared" si="75"/>
        <v/>
      </c>
    </row>
    <row r="2394" spans="2:24">
      <c r="B2394" s="160"/>
      <c r="C2394" s="161"/>
      <c r="D2394" s="162"/>
      <c r="E2394" s="163"/>
      <c r="F2394" s="164"/>
      <c r="G2394" s="165"/>
      <c r="H2394" s="166"/>
      <c r="I2394" s="167"/>
      <c r="J2394" s="161"/>
      <c r="K2394"/>
      <c r="M2394" s="4"/>
      <c r="W2394" t="str">
        <f t="shared" si="74"/>
        <v/>
      </c>
      <c r="X2394" t="str">
        <f t="shared" si="75"/>
        <v/>
      </c>
    </row>
    <row r="2395" spans="2:24">
      <c r="B2395" s="160"/>
      <c r="C2395" s="161"/>
      <c r="D2395" s="162"/>
      <c r="E2395" s="163"/>
      <c r="F2395" s="164"/>
      <c r="G2395" s="165"/>
      <c r="H2395" s="166"/>
      <c r="I2395" s="167"/>
      <c r="J2395" s="161"/>
      <c r="K2395"/>
      <c r="M2395" s="4"/>
      <c r="W2395" t="str">
        <f t="shared" si="74"/>
        <v/>
      </c>
      <c r="X2395" t="str">
        <f t="shared" si="75"/>
        <v/>
      </c>
    </row>
    <row r="2396" spans="2:24">
      <c r="B2396" s="160"/>
      <c r="C2396" s="161"/>
      <c r="D2396" s="162"/>
      <c r="E2396" s="163"/>
      <c r="F2396" s="164"/>
      <c r="G2396" s="165"/>
      <c r="H2396" s="166"/>
      <c r="I2396" s="167"/>
      <c r="J2396" s="161"/>
      <c r="K2396"/>
      <c r="M2396" s="4"/>
      <c r="W2396" t="str">
        <f t="shared" si="74"/>
        <v/>
      </c>
      <c r="X2396" t="str">
        <f t="shared" si="75"/>
        <v/>
      </c>
    </row>
    <row r="2397" spans="2:24">
      <c r="B2397" s="160"/>
      <c r="C2397" s="161"/>
      <c r="D2397" s="162"/>
      <c r="E2397" s="163"/>
      <c r="F2397" s="164"/>
      <c r="G2397" s="165"/>
      <c r="H2397" s="166"/>
      <c r="I2397" s="167"/>
      <c r="J2397" s="161"/>
      <c r="K2397"/>
      <c r="M2397" s="4"/>
      <c r="W2397" t="str">
        <f t="shared" si="74"/>
        <v/>
      </c>
      <c r="X2397" t="str">
        <f t="shared" si="75"/>
        <v/>
      </c>
    </row>
    <row r="2398" spans="2:24">
      <c r="B2398" s="160"/>
      <c r="C2398" s="161"/>
      <c r="D2398" s="162"/>
      <c r="E2398" s="163"/>
      <c r="F2398" s="164"/>
      <c r="G2398" s="165"/>
      <c r="H2398" s="166"/>
      <c r="I2398" s="167"/>
      <c r="J2398" s="161"/>
      <c r="K2398"/>
      <c r="M2398" s="4"/>
      <c r="W2398" t="str">
        <f t="shared" si="74"/>
        <v/>
      </c>
      <c r="X2398" t="str">
        <f t="shared" si="75"/>
        <v/>
      </c>
    </row>
    <row r="2399" spans="2:24">
      <c r="B2399" s="160"/>
      <c r="C2399" s="161"/>
      <c r="D2399" s="162"/>
      <c r="E2399" s="163"/>
      <c r="F2399" s="164"/>
      <c r="G2399" s="165"/>
      <c r="H2399" s="166"/>
      <c r="I2399" s="167"/>
      <c r="J2399" s="161"/>
      <c r="K2399"/>
      <c r="M2399" s="4"/>
      <c r="W2399" t="str">
        <f t="shared" si="74"/>
        <v/>
      </c>
      <c r="X2399" t="str">
        <f t="shared" si="75"/>
        <v/>
      </c>
    </row>
    <row r="2400" spans="2:24">
      <c r="B2400" s="160"/>
      <c r="C2400" s="161"/>
      <c r="D2400" s="162"/>
      <c r="E2400" s="163"/>
      <c r="F2400" s="164"/>
      <c r="G2400" s="165"/>
      <c r="H2400" s="166"/>
      <c r="I2400" s="167"/>
      <c r="J2400" s="161"/>
      <c r="K2400"/>
      <c r="M2400" s="4"/>
      <c r="W2400" t="str">
        <f t="shared" si="74"/>
        <v/>
      </c>
      <c r="X2400" t="str">
        <f t="shared" si="75"/>
        <v/>
      </c>
    </row>
    <row r="2401" spans="2:24">
      <c r="B2401" s="160"/>
      <c r="C2401" s="161"/>
      <c r="D2401" s="162"/>
      <c r="E2401" s="163"/>
      <c r="F2401" s="164"/>
      <c r="G2401" s="165"/>
      <c r="H2401" s="166"/>
      <c r="I2401" s="167"/>
      <c r="J2401" s="161"/>
      <c r="K2401"/>
      <c r="M2401" s="4"/>
      <c r="W2401" t="str">
        <f t="shared" si="74"/>
        <v/>
      </c>
      <c r="X2401" t="str">
        <f t="shared" si="75"/>
        <v/>
      </c>
    </row>
    <row r="2402" spans="2:24">
      <c r="B2402" s="160"/>
      <c r="C2402" s="161"/>
      <c r="D2402" s="162"/>
      <c r="E2402" s="163"/>
      <c r="F2402" s="164"/>
      <c r="G2402" s="165"/>
      <c r="H2402" s="166"/>
      <c r="I2402" s="167"/>
      <c r="J2402" s="161"/>
      <c r="K2402"/>
      <c r="M2402" s="4"/>
      <c r="W2402" t="str">
        <f t="shared" si="74"/>
        <v/>
      </c>
      <c r="X2402" t="str">
        <f t="shared" si="75"/>
        <v/>
      </c>
    </row>
    <row r="2403" spans="2:24">
      <c r="B2403" s="160"/>
      <c r="C2403" s="161"/>
      <c r="D2403" s="162"/>
      <c r="E2403" s="163"/>
      <c r="F2403" s="164"/>
      <c r="G2403" s="165"/>
      <c r="H2403" s="166"/>
      <c r="I2403" s="167"/>
      <c r="J2403" s="161"/>
      <c r="K2403"/>
      <c r="M2403" s="4"/>
      <c r="W2403" t="str">
        <f t="shared" si="74"/>
        <v/>
      </c>
      <c r="X2403" t="str">
        <f t="shared" si="75"/>
        <v/>
      </c>
    </row>
    <row r="2404" spans="2:24">
      <c r="B2404" s="160"/>
      <c r="C2404" s="161"/>
      <c r="D2404" s="162"/>
      <c r="E2404" s="163"/>
      <c r="F2404" s="164"/>
      <c r="G2404" s="165"/>
      <c r="H2404" s="166"/>
      <c r="I2404" s="167"/>
      <c r="J2404" s="161"/>
      <c r="K2404"/>
      <c r="M2404" s="4"/>
      <c r="W2404" t="str">
        <f t="shared" si="74"/>
        <v/>
      </c>
      <c r="X2404" t="str">
        <f t="shared" si="75"/>
        <v/>
      </c>
    </row>
    <row r="2405" spans="2:24">
      <c r="B2405" s="160"/>
      <c r="C2405" s="161"/>
      <c r="D2405" s="162"/>
      <c r="E2405" s="163"/>
      <c r="F2405" s="164"/>
      <c r="G2405" s="165"/>
      <c r="H2405" s="166"/>
      <c r="I2405" s="167"/>
      <c r="J2405" s="161"/>
      <c r="K2405"/>
      <c r="M2405" s="4"/>
      <c r="W2405" t="str">
        <f t="shared" si="74"/>
        <v/>
      </c>
      <c r="X2405" t="str">
        <f t="shared" si="75"/>
        <v/>
      </c>
    </row>
    <row r="2406" spans="2:24">
      <c r="B2406" s="160"/>
      <c r="C2406" s="161"/>
      <c r="D2406" s="162"/>
      <c r="E2406" s="163"/>
      <c r="F2406" s="164"/>
      <c r="G2406" s="165"/>
      <c r="H2406" s="166"/>
      <c r="I2406" s="167"/>
      <c r="J2406" s="161"/>
      <c r="K2406"/>
      <c r="M2406" s="4"/>
      <c r="W2406" t="str">
        <f t="shared" si="74"/>
        <v/>
      </c>
      <c r="X2406" t="str">
        <f t="shared" si="75"/>
        <v/>
      </c>
    </row>
    <row r="2407" spans="2:24">
      <c r="B2407" s="160"/>
      <c r="C2407" s="161"/>
      <c r="D2407" s="162"/>
      <c r="E2407" s="163"/>
      <c r="F2407" s="164"/>
      <c r="G2407" s="165"/>
      <c r="H2407" s="166"/>
      <c r="I2407" s="167"/>
      <c r="J2407" s="161"/>
      <c r="K2407"/>
      <c r="M2407" s="4"/>
      <c r="W2407" t="str">
        <f t="shared" si="74"/>
        <v/>
      </c>
      <c r="X2407" t="str">
        <f t="shared" si="75"/>
        <v/>
      </c>
    </row>
    <row r="2408" spans="2:24">
      <c r="B2408" s="160"/>
      <c r="C2408" s="161"/>
      <c r="D2408" s="162"/>
      <c r="E2408" s="163"/>
      <c r="F2408" s="164"/>
      <c r="G2408" s="165"/>
      <c r="H2408" s="166"/>
      <c r="I2408" s="167"/>
      <c r="J2408" s="161"/>
      <c r="K2408"/>
      <c r="M2408" s="4"/>
      <c r="W2408" t="str">
        <f t="shared" si="74"/>
        <v/>
      </c>
      <c r="X2408" t="str">
        <f t="shared" si="75"/>
        <v/>
      </c>
    </row>
    <row r="2409" spans="2:24">
      <c r="B2409" s="160"/>
      <c r="C2409" s="161"/>
      <c r="D2409" s="162"/>
      <c r="E2409" s="163"/>
      <c r="F2409" s="164"/>
      <c r="G2409" s="165"/>
      <c r="H2409" s="166"/>
      <c r="I2409" s="167"/>
      <c r="J2409" s="161"/>
      <c r="K2409"/>
      <c r="M2409" s="4"/>
      <c r="W2409" t="str">
        <f t="shared" si="74"/>
        <v/>
      </c>
      <c r="X2409" t="str">
        <f t="shared" si="75"/>
        <v/>
      </c>
    </row>
    <row r="2410" spans="2:24">
      <c r="B2410" s="160"/>
      <c r="C2410" s="161"/>
      <c r="D2410" s="162"/>
      <c r="E2410" s="163"/>
      <c r="F2410" s="164"/>
      <c r="G2410" s="165"/>
      <c r="H2410" s="166"/>
      <c r="I2410" s="167"/>
      <c r="J2410" s="161"/>
      <c r="K2410"/>
      <c r="M2410" s="4"/>
      <c r="W2410" t="str">
        <f t="shared" si="74"/>
        <v/>
      </c>
      <c r="X2410" t="str">
        <f t="shared" si="75"/>
        <v/>
      </c>
    </row>
    <row r="2411" spans="2:24">
      <c r="B2411" s="160"/>
      <c r="C2411" s="161"/>
      <c r="D2411" s="162"/>
      <c r="E2411" s="163"/>
      <c r="F2411" s="164"/>
      <c r="G2411" s="165"/>
      <c r="H2411" s="166"/>
      <c r="I2411" s="167"/>
      <c r="J2411" s="161"/>
      <c r="K2411"/>
      <c r="M2411" s="4"/>
      <c r="W2411" t="str">
        <f t="shared" si="74"/>
        <v/>
      </c>
      <c r="X2411" t="str">
        <f t="shared" si="75"/>
        <v/>
      </c>
    </row>
    <row r="2412" spans="2:24">
      <c r="B2412" s="160"/>
      <c r="C2412" s="161"/>
      <c r="D2412" s="162"/>
      <c r="E2412" s="163"/>
      <c r="F2412" s="164"/>
      <c r="G2412" s="165"/>
      <c r="H2412" s="166"/>
      <c r="I2412" s="167"/>
      <c r="J2412" s="161"/>
      <c r="K2412"/>
      <c r="M2412" s="4"/>
      <c r="W2412" t="str">
        <f t="shared" si="74"/>
        <v/>
      </c>
      <c r="X2412" t="str">
        <f t="shared" si="75"/>
        <v/>
      </c>
    </row>
    <row r="2413" spans="2:24">
      <c r="B2413" s="160"/>
      <c r="C2413" s="161"/>
      <c r="D2413" s="162"/>
      <c r="E2413" s="163"/>
      <c r="F2413" s="164"/>
      <c r="G2413" s="165"/>
      <c r="H2413" s="166"/>
      <c r="I2413" s="167"/>
      <c r="J2413" s="161"/>
      <c r="K2413"/>
      <c r="M2413" s="4"/>
      <c r="W2413" t="str">
        <f t="shared" si="74"/>
        <v/>
      </c>
      <c r="X2413" t="str">
        <f t="shared" si="75"/>
        <v/>
      </c>
    </row>
    <row r="2414" spans="2:24">
      <c r="B2414" s="160"/>
      <c r="C2414" s="161"/>
      <c r="D2414" s="162"/>
      <c r="E2414" s="163"/>
      <c r="F2414" s="164"/>
      <c r="G2414" s="165"/>
      <c r="H2414" s="166"/>
      <c r="I2414" s="167"/>
      <c r="J2414" s="161"/>
      <c r="K2414"/>
      <c r="M2414" s="4"/>
      <c r="W2414" t="str">
        <f t="shared" si="74"/>
        <v/>
      </c>
      <c r="X2414" t="str">
        <f t="shared" si="75"/>
        <v/>
      </c>
    </row>
    <row r="2415" spans="2:24">
      <c r="B2415" s="160"/>
      <c r="C2415" s="161"/>
      <c r="D2415" s="162"/>
      <c r="E2415" s="163"/>
      <c r="F2415" s="164"/>
      <c r="G2415" s="165"/>
      <c r="H2415" s="166"/>
      <c r="I2415" s="167"/>
      <c r="J2415" s="161"/>
      <c r="K2415"/>
      <c r="M2415" s="4"/>
      <c r="W2415" t="str">
        <f t="shared" si="74"/>
        <v/>
      </c>
      <c r="X2415" t="str">
        <f t="shared" si="75"/>
        <v/>
      </c>
    </row>
    <row r="2416" spans="2:24">
      <c r="B2416" s="160"/>
      <c r="C2416" s="161"/>
      <c r="D2416" s="162"/>
      <c r="E2416" s="163"/>
      <c r="F2416" s="164"/>
      <c r="G2416" s="165"/>
      <c r="H2416" s="166"/>
      <c r="I2416" s="167"/>
      <c r="J2416" s="161"/>
      <c r="K2416"/>
      <c r="M2416" s="4"/>
      <c r="W2416" t="str">
        <f t="shared" si="74"/>
        <v/>
      </c>
      <c r="X2416" t="str">
        <f t="shared" si="75"/>
        <v/>
      </c>
    </row>
    <row r="2417" spans="2:24">
      <c r="B2417" s="160"/>
      <c r="C2417" s="161"/>
      <c r="D2417" s="162"/>
      <c r="E2417" s="163"/>
      <c r="F2417" s="164"/>
      <c r="G2417" s="165"/>
      <c r="H2417" s="166"/>
      <c r="I2417" s="167"/>
      <c r="J2417" s="161"/>
      <c r="K2417"/>
      <c r="M2417" s="4"/>
      <c r="W2417" t="str">
        <f t="shared" si="74"/>
        <v/>
      </c>
      <c r="X2417" t="str">
        <f t="shared" si="75"/>
        <v/>
      </c>
    </row>
    <row r="2418" spans="2:24">
      <c r="B2418" s="160"/>
      <c r="C2418" s="161"/>
      <c r="D2418" s="162"/>
      <c r="E2418" s="163"/>
      <c r="F2418" s="164"/>
      <c r="G2418" s="165"/>
      <c r="H2418" s="166"/>
      <c r="I2418" s="167"/>
      <c r="J2418" s="161"/>
      <c r="K2418"/>
      <c r="M2418" s="4"/>
      <c r="W2418" t="str">
        <f t="shared" si="74"/>
        <v/>
      </c>
      <c r="X2418" t="str">
        <f t="shared" si="75"/>
        <v/>
      </c>
    </row>
    <row r="2419" spans="2:24">
      <c r="B2419" s="160"/>
      <c r="C2419" s="161"/>
      <c r="D2419" s="162"/>
      <c r="E2419" s="163"/>
      <c r="F2419" s="164"/>
      <c r="G2419" s="165"/>
      <c r="H2419" s="166"/>
      <c r="I2419" s="167"/>
      <c r="J2419" s="161"/>
      <c r="K2419"/>
      <c r="M2419" s="4"/>
      <c r="W2419" t="str">
        <f t="shared" si="74"/>
        <v/>
      </c>
      <c r="X2419" t="str">
        <f t="shared" si="75"/>
        <v/>
      </c>
    </row>
    <row r="2420" spans="2:24">
      <c r="B2420" s="160"/>
      <c r="C2420" s="161"/>
      <c r="D2420" s="162"/>
      <c r="E2420" s="163"/>
      <c r="F2420" s="164"/>
      <c r="G2420" s="165"/>
      <c r="H2420" s="166"/>
      <c r="I2420" s="167"/>
      <c r="J2420" s="161"/>
      <c r="K2420"/>
      <c r="M2420" s="4"/>
      <c r="W2420" t="str">
        <f t="shared" si="74"/>
        <v/>
      </c>
      <c r="X2420" t="str">
        <f t="shared" si="75"/>
        <v/>
      </c>
    </row>
    <row r="2421" spans="2:24">
      <c r="B2421" s="160"/>
      <c r="C2421" s="161"/>
      <c r="D2421" s="162"/>
      <c r="E2421" s="163"/>
      <c r="F2421" s="164"/>
      <c r="G2421" s="165"/>
      <c r="H2421" s="166"/>
      <c r="I2421" s="167"/>
      <c r="J2421" s="161"/>
      <c r="K2421"/>
      <c r="M2421" s="4"/>
      <c r="W2421" t="str">
        <f t="shared" si="74"/>
        <v/>
      </c>
      <c r="X2421" t="str">
        <f t="shared" si="75"/>
        <v/>
      </c>
    </row>
    <row r="2422" spans="2:24">
      <c r="B2422" s="160"/>
      <c r="C2422" s="161"/>
      <c r="D2422" s="162"/>
      <c r="E2422" s="163"/>
      <c r="F2422" s="164"/>
      <c r="G2422" s="165"/>
      <c r="H2422" s="166"/>
      <c r="I2422" s="167"/>
      <c r="J2422" s="161"/>
      <c r="K2422"/>
      <c r="M2422" s="4"/>
      <c r="W2422" t="str">
        <f t="shared" si="74"/>
        <v/>
      </c>
      <c r="X2422" t="str">
        <f t="shared" si="75"/>
        <v/>
      </c>
    </row>
    <row r="2423" spans="2:24">
      <c r="B2423" s="160"/>
      <c r="C2423" s="161"/>
      <c r="D2423" s="162"/>
      <c r="E2423" s="163"/>
      <c r="F2423" s="164"/>
      <c r="G2423" s="165"/>
      <c r="H2423" s="166"/>
      <c r="I2423" s="167"/>
      <c r="J2423" s="161"/>
      <c r="K2423"/>
      <c r="M2423" s="4"/>
      <c r="W2423" t="str">
        <f t="shared" si="74"/>
        <v/>
      </c>
      <c r="X2423" t="str">
        <f t="shared" si="75"/>
        <v/>
      </c>
    </row>
    <row r="2424" spans="2:24">
      <c r="B2424" s="160"/>
      <c r="C2424" s="161"/>
      <c r="D2424" s="162"/>
      <c r="E2424" s="163"/>
      <c r="F2424" s="164"/>
      <c r="G2424" s="165"/>
      <c r="H2424" s="166"/>
      <c r="I2424" s="167"/>
      <c r="J2424" s="161"/>
      <c r="K2424"/>
      <c r="M2424" s="4"/>
      <c r="W2424" t="str">
        <f t="shared" si="74"/>
        <v/>
      </c>
      <c r="X2424" t="str">
        <f t="shared" si="75"/>
        <v/>
      </c>
    </row>
    <row r="2425" spans="2:24">
      <c r="B2425" s="160"/>
      <c r="C2425" s="161"/>
      <c r="D2425" s="162"/>
      <c r="E2425" s="163"/>
      <c r="F2425" s="164"/>
      <c r="G2425" s="165"/>
      <c r="H2425" s="166"/>
      <c r="I2425" s="167"/>
      <c r="J2425" s="161"/>
      <c r="K2425"/>
      <c r="M2425" s="4"/>
      <c r="W2425" t="str">
        <f t="shared" si="74"/>
        <v/>
      </c>
      <c r="X2425" t="str">
        <f t="shared" si="75"/>
        <v/>
      </c>
    </row>
    <row r="2426" spans="2:24">
      <c r="B2426" s="160"/>
      <c r="C2426" s="161"/>
      <c r="D2426" s="162"/>
      <c r="E2426" s="163"/>
      <c r="F2426" s="164"/>
      <c r="G2426" s="165"/>
      <c r="H2426" s="166"/>
      <c r="I2426" s="167"/>
      <c r="J2426" s="161"/>
      <c r="K2426"/>
      <c r="M2426" s="4"/>
      <c r="W2426" t="str">
        <f t="shared" si="74"/>
        <v/>
      </c>
      <c r="X2426" t="str">
        <f t="shared" si="75"/>
        <v/>
      </c>
    </row>
    <row r="2427" spans="2:24">
      <c r="B2427" s="160"/>
      <c r="C2427" s="161"/>
      <c r="D2427" s="162"/>
      <c r="E2427" s="163"/>
      <c r="F2427" s="164"/>
      <c r="G2427" s="165"/>
      <c r="H2427" s="166"/>
      <c r="I2427" s="167"/>
      <c r="J2427" s="161"/>
      <c r="K2427"/>
      <c r="M2427" s="4"/>
      <c r="W2427" t="str">
        <f t="shared" si="74"/>
        <v/>
      </c>
      <c r="X2427" t="str">
        <f t="shared" si="75"/>
        <v/>
      </c>
    </row>
    <row r="2428" spans="2:24">
      <c r="B2428" s="160"/>
      <c r="C2428" s="161"/>
      <c r="D2428" s="162"/>
      <c r="E2428" s="163"/>
      <c r="F2428" s="164"/>
      <c r="G2428" s="165"/>
      <c r="H2428" s="166"/>
      <c r="I2428" s="167"/>
      <c r="J2428" s="161"/>
      <c r="K2428"/>
      <c r="M2428" s="4"/>
      <c r="W2428" t="str">
        <f t="shared" si="74"/>
        <v/>
      </c>
      <c r="X2428" t="str">
        <f t="shared" si="75"/>
        <v/>
      </c>
    </row>
    <row r="2429" spans="2:24">
      <c r="B2429" s="160"/>
      <c r="C2429" s="161"/>
      <c r="D2429" s="162"/>
      <c r="E2429" s="163"/>
      <c r="F2429" s="164"/>
      <c r="G2429" s="165"/>
      <c r="H2429" s="166"/>
      <c r="I2429" s="167"/>
      <c r="J2429" s="161"/>
      <c r="K2429"/>
      <c r="M2429" s="4"/>
      <c r="W2429" t="str">
        <f t="shared" si="74"/>
        <v/>
      </c>
      <c r="X2429" t="str">
        <f t="shared" si="75"/>
        <v/>
      </c>
    </row>
    <row r="2430" spans="2:24">
      <c r="B2430" s="160"/>
      <c r="C2430" s="161"/>
      <c r="D2430" s="162"/>
      <c r="E2430" s="163"/>
      <c r="F2430" s="164"/>
      <c r="G2430" s="165"/>
      <c r="H2430" s="166"/>
      <c r="I2430" s="167"/>
      <c r="J2430" s="161"/>
      <c r="K2430"/>
      <c r="M2430" s="4"/>
      <c r="W2430" t="str">
        <f t="shared" si="74"/>
        <v/>
      </c>
      <c r="X2430" t="str">
        <f t="shared" si="75"/>
        <v/>
      </c>
    </row>
    <row r="2431" spans="2:24">
      <c r="B2431" s="160"/>
      <c r="C2431" s="161"/>
      <c r="D2431" s="162"/>
      <c r="E2431" s="163"/>
      <c r="F2431" s="164"/>
      <c r="G2431" s="165"/>
      <c r="H2431" s="166"/>
      <c r="I2431" s="167"/>
      <c r="J2431" s="161"/>
      <c r="K2431"/>
      <c r="M2431" s="4"/>
      <c r="W2431" t="str">
        <f t="shared" si="74"/>
        <v/>
      </c>
      <c r="X2431" t="str">
        <f t="shared" si="75"/>
        <v/>
      </c>
    </row>
    <row r="2432" spans="2:24">
      <c r="B2432" s="160"/>
      <c r="C2432" s="161"/>
      <c r="D2432" s="162"/>
      <c r="E2432" s="163"/>
      <c r="F2432" s="164"/>
      <c r="G2432" s="165"/>
      <c r="H2432" s="166"/>
      <c r="I2432" s="167"/>
      <c r="J2432" s="161"/>
      <c r="K2432"/>
      <c r="M2432" s="4"/>
      <c r="W2432" t="str">
        <f t="shared" si="74"/>
        <v/>
      </c>
      <c r="X2432" t="str">
        <f t="shared" si="75"/>
        <v/>
      </c>
    </row>
    <row r="2433" spans="2:24">
      <c r="B2433" s="160"/>
      <c r="C2433" s="161"/>
      <c r="D2433" s="162"/>
      <c r="E2433" s="163"/>
      <c r="F2433" s="164"/>
      <c r="G2433" s="165"/>
      <c r="H2433" s="166"/>
      <c r="I2433" s="167"/>
      <c r="J2433" s="161"/>
      <c r="K2433"/>
      <c r="M2433" s="4"/>
      <c r="W2433" t="str">
        <f t="shared" si="74"/>
        <v/>
      </c>
      <c r="X2433" t="str">
        <f t="shared" si="75"/>
        <v/>
      </c>
    </row>
    <row r="2434" spans="2:24">
      <c r="B2434" s="160"/>
      <c r="C2434" s="161"/>
      <c r="D2434" s="162"/>
      <c r="E2434" s="163"/>
      <c r="F2434" s="164"/>
      <c r="G2434" s="165"/>
      <c r="H2434" s="166"/>
      <c r="I2434" s="167"/>
      <c r="J2434" s="161"/>
      <c r="K2434"/>
      <c r="M2434" s="4"/>
      <c r="W2434" t="str">
        <f t="shared" si="74"/>
        <v/>
      </c>
      <c r="X2434" t="str">
        <f t="shared" si="75"/>
        <v/>
      </c>
    </row>
    <row r="2435" spans="2:24">
      <c r="B2435" s="160"/>
      <c r="C2435" s="161"/>
      <c r="D2435" s="162"/>
      <c r="E2435" s="163"/>
      <c r="F2435" s="164"/>
      <c r="G2435" s="165"/>
      <c r="H2435" s="166"/>
      <c r="I2435" s="167"/>
      <c r="J2435" s="161"/>
      <c r="K2435"/>
      <c r="M2435" s="4"/>
      <c r="W2435" t="str">
        <f t="shared" si="74"/>
        <v/>
      </c>
      <c r="X2435" t="str">
        <f t="shared" si="75"/>
        <v/>
      </c>
    </row>
    <row r="2436" spans="2:24">
      <c r="B2436" s="160"/>
      <c r="C2436" s="161"/>
      <c r="D2436" s="162"/>
      <c r="E2436" s="163"/>
      <c r="F2436" s="164"/>
      <c r="G2436" s="165"/>
      <c r="H2436" s="166"/>
      <c r="I2436" s="167"/>
      <c r="J2436" s="161"/>
      <c r="K2436"/>
      <c r="M2436" s="4"/>
      <c r="W2436" t="str">
        <f t="shared" si="74"/>
        <v/>
      </c>
      <c r="X2436" t="str">
        <f t="shared" si="75"/>
        <v/>
      </c>
    </row>
    <row r="2437" spans="2:24">
      <c r="B2437" s="160"/>
      <c r="C2437" s="161"/>
      <c r="D2437" s="162"/>
      <c r="E2437" s="163"/>
      <c r="F2437" s="164"/>
      <c r="G2437" s="165"/>
      <c r="H2437" s="166"/>
      <c r="I2437" s="167"/>
      <c r="J2437" s="161"/>
      <c r="K2437"/>
      <c r="M2437" s="4"/>
      <c r="W2437" t="str">
        <f t="shared" si="74"/>
        <v/>
      </c>
      <c r="X2437" t="str">
        <f t="shared" si="75"/>
        <v/>
      </c>
    </row>
    <row r="2438" spans="2:24">
      <c r="B2438" s="160"/>
      <c r="C2438" s="161"/>
      <c r="D2438" s="162"/>
      <c r="E2438" s="163"/>
      <c r="F2438" s="164"/>
      <c r="G2438" s="165"/>
      <c r="H2438" s="166"/>
      <c r="I2438" s="167"/>
      <c r="J2438" s="161"/>
      <c r="K2438"/>
      <c r="M2438" s="4"/>
      <c r="W2438" t="str">
        <f t="shared" si="74"/>
        <v/>
      </c>
      <c r="X2438" t="str">
        <f t="shared" si="75"/>
        <v/>
      </c>
    </row>
    <row r="2439" spans="2:24">
      <c r="B2439" s="160"/>
      <c r="C2439" s="161"/>
      <c r="D2439" s="162"/>
      <c r="E2439" s="163"/>
      <c r="F2439" s="164"/>
      <c r="G2439" s="165"/>
      <c r="H2439" s="166"/>
      <c r="I2439" s="167"/>
      <c r="J2439" s="161"/>
      <c r="K2439"/>
      <c r="M2439" s="4"/>
      <c r="W2439" t="str">
        <f t="shared" si="74"/>
        <v/>
      </c>
      <c r="X2439" t="str">
        <f t="shared" si="75"/>
        <v/>
      </c>
    </row>
    <row r="2440" spans="2:24">
      <c r="B2440" s="160"/>
      <c r="C2440" s="161"/>
      <c r="D2440" s="162"/>
      <c r="E2440" s="163"/>
      <c r="F2440" s="164"/>
      <c r="G2440" s="165"/>
      <c r="H2440" s="166"/>
      <c r="I2440" s="167"/>
      <c r="J2440" s="161"/>
      <c r="K2440"/>
      <c r="M2440" s="4"/>
      <c r="W2440" t="str">
        <f t="shared" ref="W2440:W2503" si="76">IF(E2440=0,"",IF(E2440&gt;F2440,E2440-F2440,""))</f>
        <v/>
      </c>
      <c r="X2440" t="str">
        <f t="shared" ref="X2440:X2503" si="77">IF(G2440=0,"",IF(G2440&gt;H2440,G2440-H2440,""))</f>
        <v/>
      </c>
    </row>
    <row r="2441" spans="2:24">
      <c r="B2441" s="160"/>
      <c r="C2441" s="161"/>
      <c r="D2441" s="162"/>
      <c r="E2441" s="163"/>
      <c r="F2441" s="164"/>
      <c r="G2441" s="165"/>
      <c r="H2441" s="166"/>
      <c r="I2441" s="167"/>
      <c r="J2441" s="161"/>
      <c r="K2441"/>
      <c r="M2441" s="4"/>
      <c r="W2441" t="str">
        <f t="shared" si="76"/>
        <v/>
      </c>
      <c r="X2441" t="str">
        <f t="shared" si="77"/>
        <v/>
      </c>
    </row>
    <row r="2442" spans="2:24">
      <c r="B2442" s="160"/>
      <c r="C2442" s="161"/>
      <c r="D2442" s="162"/>
      <c r="E2442" s="163"/>
      <c r="F2442" s="164"/>
      <c r="G2442" s="165"/>
      <c r="H2442" s="166"/>
      <c r="I2442" s="167"/>
      <c r="J2442" s="161"/>
      <c r="K2442"/>
      <c r="M2442" s="4"/>
      <c r="W2442" t="str">
        <f t="shared" si="76"/>
        <v/>
      </c>
      <c r="X2442" t="str">
        <f t="shared" si="77"/>
        <v/>
      </c>
    </row>
    <row r="2443" spans="2:24">
      <c r="B2443" s="160"/>
      <c r="C2443" s="161"/>
      <c r="D2443" s="162"/>
      <c r="E2443" s="163"/>
      <c r="F2443" s="164"/>
      <c r="G2443" s="165"/>
      <c r="H2443" s="166"/>
      <c r="I2443" s="167"/>
      <c r="J2443" s="161"/>
      <c r="K2443"/>
      <c r="M2443" s="4"/>
      <c r="W2443" t="str">
        <f t="shared" si="76"/>
        <v/>
      </c>
      <c r="X2443" t="str">
        <f t="shared" si="77"/>
        <v/>
      </c>
    </row>
    <row r="2444" spans="2:24">
      <c r="B2444" s="160"/>
      <c r="C2444" s="161"/>
      <c r="D2444" s="162"/>
      <c r="E2444" s="163"/>
      <c r="F2444" s="164"/>
      <c r="G2444" s="165"/>
      <c r="H2444" s="166"/>
      <c r="I2444" s="167"/>
      <c r="J2444" s="161"/>
      <c r="K2444"/>
      <c r="M2444" s="4"/>
      <c r="W2444" t="str">
        <f t="shared" si="76"/>
        <v/>
      </c>
      <c r="X2444" t="str">
        <f t="shared" si="77"/>
        <v/>
      </c>
    </row>
    <row r="2445" spans="2:24">
      <c r="B2445" s="160"/>
      <c r="C2445" s="161"/>
      <c r="D2445" s="162"/>
      <c r="E2445" s="163"/>
      <c r="F2445" s="164"/>
      <c r="G2445" s="165"/>
      <c r="H2445" s="166"/>
      <c r="I2445" s="167"/>
      <c r="J2445" s="161"/>
      <c r="K2445"/>
      <c r="M2445" s="4"/>
      <c r="W2445" t="str">
        <f t="shared" si="76"/>
        <v/>
      </c>
      <c r="X2445" t="str">
        <f t="shared" si="77"/>
        <v/>
      </c>
    </row>
    <row r="2446" spans="2:24">
      <c r="B2446" s="160"/>
      <c r="C2446" s="161"/>
      <c r="D2446" s="162"/>
      <c r="E2446" s="163"/>
      <c r="F2446" s="164"/>
      <c r="G2446" s="165"/>
      <c r="H2446" s="166"/>
      <c r="I2446" s="167"/>
      <c r="J2446" s="161"/>
      <c r="K2446"/>
      <c r="M2446" s="4"/>
      <c r="W2446" t="str">
        <f t="shared" si="76"/>
        <v/>
      </c>
      <c r="X2446" t="str">
        <f t="shared" si="77"/>
        <v/>
      </c>
    </row>
    <row r="2447" spans="2:24">
      <c r="B2447" s="160"/>
      <c r="C2447" s="161"/>
      <c r="D2447" s="162"/>
      <c r="E2447" s="163"/>
      <c r="F2447" s="164"/>
      <c r="G2447" s="165"/>
      <c r="H2447" s="166"/>
      <c r="I2447" s="167"/>
      <c r="J2447" s="161"/>
      <c r="K2447"/>
      <c r="M2447" s="4"/>
      <c r="W2447" t="str">
        <f t="shared" si="76"/>
        <v/>
      </c>
      <c r="X2447" t="str">
        <f t="shared" si="77"/>
        <v/>
      </c>
    </row>
    <row r="2448" spans="2:24">
      <c r="B2448" s="160"/>
      <c r="C2448" s="161"/>
      <c r="D2448" s="162"/>
      <c r="E2448" s="163"/>
      <c r="F2448" s="164"/>
      <c r="G2448" s="165"/>
      <c r="H2448" s="166"/>
      <c r="I2448" s="167"/>
      <c r="J2448" s="161"/>
      <c r="K2448"/>
      <c r="M2448" s="4"/>
      <c r="W2448" t="str">
        <f t="shared" si="76"/>
        <v/>
      </c>
      <c r="X2448" t="str">
        <f t="shared" si="77"/>
        <v/>
      </c>
    </row>
    <row r="2449" spans="2:24">
      <c r="B2449" s="160"/>
      <c r="C2449" s="161"/>
      <c r="D2449" s="162"/>
      <c r="E2449" s="163"/>
      <c r="F2449" s="164"/>
      <c r="G2449" s="165"/>
      <c r="H2449" s="166"/>
      <c r="I2449" s="167"/>
      <c r="J2449" s="161"/>
      <c r="K2449"/>
      <c r="M2449" s="4"/>
      <c r="W2449" t="str">
        <f t="shared" si="76"/>
        <v/>
      </c>
      <c r="X2449" t="str">
        <f t="shared" si="77"/>
        <v/>
      </c>
    </row>
    <row r="2450" spans="2:24">
      <c r="B2450" s="160"/>
      <c r="C2450" s="161"/>
      <c r="D2450" s="162"/>
      <c r="E2450" s="163"/>
      <c r="F2450" s="164"/>
      <c r="G2450" s="165"/>
      <c r="H2450" s="166"/>
      <c r="I2450" s="167"/>
      <c r="J2450" s="161"/>
      <c r="K2450"/>
      <c r="M2450" s="4"/>
      <c r="W2450" t="str">
        <f t="shared" si="76"/>
        <v/>
      </c>
      <c r="X2450" t="str">
        <f t="shared" si="77"/>
        <v/>
      </c>
    </row>
    <row r="2451" spans="2:24">
      <c r="B2451" s="160"/>
      <c r="C2451" s="161"/>
      <c r="D2451" s="162"/>
      <c r="E2451" s="163"/>
      <c r="F2451" s="164"/>
      <c r="G2451" s="165"/>
      <c r="H2451" s="166"/>
      <c r="I2451" s="167"/>
      <c r="J2451" s="161"/>
      <c r="K2451"/>
      <c r="M2451" s="4"/>
      <c r="W2451" t="str">
        <f t="shared" si="76"/>
        <v/>
      </c>
      <c r="X2451" t="str">
        <f t="shared" si="77"/>
        <v/>
      </c>
    </row>
    <row r="2452" spans="2:24">
      <c r="B2452" s="160"/>
      <c r="C2452" s="161"/>
      <c r="D2452" s="162"/>
      <c r="E2452" s="163"/>
      <c r="F2452" s="164"/>
      <c r="G2452" s="165"/>
      <c r="H2452" s="166"/>
      <c r="I2452" s="167"/>
      <c r="J2452" s="161"/>
      <c r="K2452"/>
      <c r="M2452" s="4"/>
      <c r="W2452" t="str">
        <f t="shared" si="76"/>
        <v/>
      </c>
      <c r="X2452" t="str">
        <f t="shared" si="77"/>
        <v/>
      </c>
    </row>
    <row r="2453" spans="2:24">
      <c r="B2453" s="160"/>
      <c r="C2453" s="161"/>
      <c r="D2453" s="162"/>
      <c r="E2453" s="163"/>
      <c r="F2453" s="164"/>
      <c r="G2453" s="165"/>
      <c r="H2453" s="166"/>
      <c r="I2453" s="167"/>
      <c r="J2453" s="161"/>
      <c r="K2453"/>
      <c r="M2453" s="4"/>
      <c r="W2453" t="str">
        <f t="shared" si="76"/>
        <v/>
      </c>
      <c r="X2453" t="str">
        <f t="shared" si="77"/>
        <v/>
      </c>
    </row>
    <row r="2454" spans="2:24">
      <c r="B2454" s="160"/>
      <c r="C2454" s="161"/>
      <c r="D2454" s="162"/>
      <c r="E2454" s="163"/>
      <c r="F2454" s="164"/>
      <c r="G2454" s="165"/>
      <c r="H2454" s="166"/>
      <c r="I2454" s="167"/>
      <c r="J2454" s="161"/>
      <c r="K2454"/>
      <c r="M2454" s="4"/>
      <c r="W2454" t="str">
        <f t="shared" si="76"/>
        <v/>
      </c>
      <c r="X2454" t="str">
        <f t="shared" si="77"/>
        <v/>
      </c>
    </row>
    <row r="2455" spans="2:24">
      <c r="B2455" s="160"/>
      <c r="C2455" s="161"/>
      <c r="D2455" s="162"/>
      <c r="E2455" s="163"/>
      <c r="F2455" s="164"/>
      <c r="G2455" s="165"/>
      <c r="H2455" s="166"/>
      <c r="I2455" s="167"/>
      <c r="J2455" s="161"/>
      <c r="K2455"/>
      <c r="M2455" s="4"/>
      <c r="W2455" t="str">
        <f t="shared" si="76"/>
        <v/>
      </c>
      <c r="X2455" t="str">
        <f t="shared" si="77"/>
        <v/>
      </c>
    </row>
    <row r="2456" spans="2:24">
      <c r="B2456" s="160"/>
      <c r="C2456" s="161"/>
      <c r="D2456" s="162"/>
      <c r="E2456" s="163"/>
      <c r="F2456" s="164"/>
      <c r="G2456" s="165"/>
      <c r="H2456" s="166"/>
      <c r="I2456" s="167"/>
      <c r="J2456" s="161"/>
      <c r="K2456"/>
      <c r="M2456" s="4"/>
      <c r="W2456" t="str">
        <f t="shared" si="76"/>
        <v/>
      </c>
      <c r="X2456" t="str">
        <f t="shared" si="77"/>
        <v/>
      </c>
    </row>
    <row r="2457" spans="2:24">
      <c r="B2457" s="160"/>
      <c r="C2457" s="161"/>
      <c r="D2457" s="162"/>
      <c r="E2457" s="163"/>
      <c r="F2457" s="164"/>
      <c r="G2457" s="165"/>
      <c r="H2457" s="166"/>
      <c r="I2457" s="167"/>
      <c r="J2457" s="161"/>
      <c r="K2457"/>
      <c r="M2457" s="4"/>
      <c r="W2457" t="str">
        <f t="shared" si="76"/>
        <v/>
      </c>
      <c r="X2457" t="str">
        <f t="shared" si="77"/>
        <v/>
      </c>
    </row>
    <row r="2458" spans="2:24">
      <c r="B2458" s="160"/>
      <c r="C2458" s="161"/>
      <c r="D2458" s="162"/>
      <c r="E2458" s="163"/>
      <c r="F2458" s="164"/>
      <c r="G2458" s="165"/>
      <c r="H2458" s="166"/>
      <c r="I2458" s="167"/>
      <c r="J2458" s="161"/>
      <c r="K2458"/>
      <c r="M2458" s="4"/>
      <c r="W2458" t="str">
        <f t="shared" si="76"/>
        <v/>
      </c>
      <c r="X2458" t="str">
        <f t="shared" si="77"/>
        <v/>
      </c>
    </row>
    <row r="2459" spans="2:24">
      <c r="B2459" s="160"/>
      <c r="C2459" s="161"/>
      <c r="D2459" s="162"/>
      <c r="E2459" s="163"/>
      <c r="F2459" s="164"/>
      <c r="G2459" s="165"/>
      <c r="H2459" s="166"/>
      <c r="I2459" s="167"/>
      <c r="J2459" s="161"/>
      <c r="K2459"/>
      <c r="M2459" s="4"/>
      <c r="W2459" t="str">
        <f t="shared" si="76"/>
        <v/>
      </c>
      <c r="X2459" t="str">
        <f t="shared" si="77"/>
        <v/>
      </c>
    </row>
    <row r="2460" spans="2:24">
      <c r="B2460" s="160"/>
      <c r="C2460" s="161"/>
      <c r="D2460" s="162"/>
      <c r="E2460" s="163"/>
      <c r="F2460" s="164"/>
      <c r="G2460" s="165"/>
      <c r="H2460" s="166"/>
      <c r="I2460" s="167"/>
      <c r="J2460" s="161"/>
      <c r="K2460"/>
      <c r="M2460" s="4"/>
      <c r="W2460" t="str">
        <f t="shared" si="76"/>
        <v/>
      </c>
      <c r="X2460" t="str">
        <f t="shared" si="77"/>
        <v/>
      </c>
    </row>
    <row r="2461" spans="2:24">
      <c r="B2461" s="160"/>
      <c r="C2461" s="161"/>
      <c r="D2461" s="162"/>
      <c r="E2461" s="163"/>
      <c r="F2461" s="164"/>
      <c r="G2461" s="165"/>
      <c r="H2461" s="166"/>
      <c r="I2461" s="167"/>
      <c r="J2461" s="161"/>
      <c r="K2461"/>
      <c r="M2461" s="4"/>
      <c r="W2461" t="str">
        <f t="shared" si="76"/>
        <v/>
      </c>
      <c r="X2461" t="str">
        <f t="shared" si="77"/>
        <v/>
      </c>
    </row>
    <row r="2462" spans="2:24">
      <c r="B2462" s="160"/>
      <c r="C2462" s="161"/>
      <c r="D2462" s="162"/>
      <c r="E2462" s="163"/>
      <c r="F2462" s="164"/>
      <c r="G2462" s="165"/>
      <c r="H2462" s="166"/>
      <c r="I2462" s="167"/>
      <c r="J2462" s="161"/>
      <c r="K2462"/>
      <c r="M2462" s="4"/>
      <c r="W2462" t="str">
        <f t="shared" si="76"/>
        <v/>
      </c>
      <c r="X2462" t="str">
        <f t="shared" si="77"/>
        <v/>
      </c>
    </row>
    <row r="2463" spans="2:24">
      <c r="B2463" s="160"/>
      <c r="C2463" s="161"/>
      <c r="D2463" s="162"/>
      <c r="E2463" s="163"/>
      <c r="F2463" s="164"/>
      <c r="G2463" s="165"/>
      <c r="H2463" s="166"/>
      <c r="I2463" s="167"/>
      <c r="J2463" s="161"/>
      <c r="K2463"/>
      <c r="M2463" s="4"/>
      <c r="W2463" t="str">
        <f t="shared" si="76"/>
        <v/>
      </c>
      <c r="X2463" t="str">
        <f t="shared" si="77"/>
        <v/>
      </c>
    </row>
    <row r="2464" spans="2:24">
      <c r="B2464" s="160"/>
      <c r="C2464" s="161"/>
      <c r="D2464" s="162"/>
      <c r="E2464" s="163"/>
      <c r="F2464" s="164"/>
      <c r="G2464" s="165"/>
      <c r="H2464" s="166"/>
      <c r="I2464" s="167"/>
      <c r="J2464" s="161"/>
      <c r="K2464"/>
      <c r="M2464" s="4"/>
      <c r="W2464" t="str">
        <f t="shared" si="76"/>
        <v/>
      </c>
      <c r="X2464" t="str">
        <f t="shared" si="77"/>
        <v/>
      </c>
    </row>
    <row r="2465" spans="2:24">
      <c r="B2465" s="160"/>
      <c r="C2465" s="161"/>
      <c r="D2465" s="162"/>
      <c r="E2465" s="163"/>
      <c r="F2465" s="164"/>
      <c r="G2465" s="165"/>
      <c r="H2465" s="166"/>
      <c r="I2465" s="167"/>
      <c r="J2465" s="161"/>
      <c r="K2465"/>
      <c r="M2465" s="4"/>
      <c r="W2465" t="str">
        <f t="shared" si="76"/>
        <v/>
      </c>
      <c r="X2465" t="str">
        <f t="shared" si="77"/>
        <v/>
      </c>
    </row>
    <row r="2466" spans="2:24">
      <c r="B2466" s="160"/>
      <c r="C2466" s="161"/>
      <c r="D2466" s="162"/>
      <c r="E2466" s="163"/>
      <c r="F2466" s="164"/>
      <c r="G2466" s="165"/>
      <c r="H2466" s="166"/>
      <c r="I2466" s="167"/>
      <c r="J2466" s="161"/>
      <c r="K2466"/>
      <c r="M2466" s="4"/>
      <c r="W2466" t="str">
        <f t="shared" si="76"/>
        <v/>
      </c>
      <c r="X2466" t="str">
        <f t="shared" si="77"/>
        <v/>
      </c>
    </row>
    <row r="2467" spans="2:24">
      <c r="B2467" s="160"/>
      <c r="C2467" s="161"/>
      <c r="D2467" s="162"/>
      <c r="E2467" s="163"/>
      <c r="F2467" s="164"/>
      <c r="G2467" s="165"/>
      <c r="H2467" s="166"/>
      <c r="I2467" s="167"/>
      <c r="J2467" s="161"/>
      <c r="K2467"/>
      <c r="M2467" s="4"/>
      <c r="W2467" t="str">
        <f t="shared" si="76"/>
        <v/>
      </c>
      <c r="X2467" t="str">
        <f t="shared" si="77"/>
        <v/>
      </c>
    </row>
    <row r="2468" spans="2:24">
      <c r="B2468" s="160"/>
      <c r="C2468" s="161"/>
      <c r="D2468" s="162"/>
      <c r="E2468" s="163"/>
      <c r="F2468" s="164"/>
      <c r="G2468" s="165"/>
      <c r="H2468" s="166"/>
      <c r="I2468" s="167"/>
      <c r="J2468" s="161"/>
      <c r="K2468"/>
      <c r="M2468" s="4"/>
      <c r="W2468" t="str">
        <f t="shared" si="76"/>
        <v/>
      </c>
      <c r="X2468" t="str">
        <f t="shared" si="77"/>
        <v/>
      </c>
    </row>
    <row r="2469" spans="2:24">
      <c r="B2469" s="160"/>
      <c r="C2469" s="161"/>
      <c r="D2469" s="162"/>
      <c r="E2469" s="163"/>
      <c r="F2469" s="164"/>
      <c r="G2469" s="165"/>
      <c r="H2469" s="166"/>
      <c r="I2469" s="167"/>
      <c r="J2469" s="161"/>
      <c r="K2469"/>
      <c r="M2469" s="4"/>
      <c r="W2469" t="str">
        <f t="shared" si="76"/>
        <v/>
      </c>
      <c r="X2469" t="str">
        <f t="shared" si="77"/>
        <v/>
      </c>
    </row>
    <row r="2470" spans="2:24">
      <c r="B2470" s="160"/>
      <c r="C2470" s="161"/>
      <c r="D2470" s="162"/>
      <c r="E2470" s="163"/>
      <c r="F2470" s="164"/>
      <c r="G2470" s="165"/>
      <c r="H2470" s="166"/>
      <c r="I2470" s="167"/>
      <c r="J2470" s="161"/>
      <c r="K2470"/>
      <c r="M2470" s="4"/>
      <c r="W2470" t="str">
        <f t="shared" si="76"/>
        <v/>
      </c>
      <c r="X2470" t="str">
        <f t="shared" si="77"/>
        <v/>
      </c>
    </row>
    <row r="2471" spans="2:24">
      <c r="B2471" s="160"/>
      <c r="C2471" s="161"/>
      <c r="D2471" s="162"/>
      <c r="E2471" s="163"/>
      <c r="F2471" s="164"/>
      <c r="G2471" s="165"/>
      <c r="H2471" s="166"/>
      <c r="I2471" s="167"/>
      <c r="J2471" s="161"/>
      <c r="K2471"/>
      <c r="M2471" s="4"/>
      <c r="W2471" t="str">
        <f t="shared" si="76"/>
        <v/>
      </c>
      <c r="X2471" t="str">
        <f t="shared" si="77"/>
        <v/>
      </c>
    </row>
    <row r="2472" spans="2:24">
      <c r="B2472" s="160"/>
      <c r="C2472" s="161"/>
      <c r="D2472" s="162"/>
      <c r="E2472" s="163"/>
      <c r="F2472" s="164"/>
      <c r="G2472" s="165"/>
      <c r="H2472" s="166"/>
      <c r="I2472" s="167"/>
      <c r="J2472" s="161"/>
      <c r="K2472"/>
      <c r="M2472" s="4"/>
      <c r="W2472" t="str">
        <f t="shared" si="76"/>
        <v/>
      </c>
      <c r="X2472" t="str">
        <f t="shared" si="77"/>
        <v/>
      </c>
    </row>
    <row r="2473" spans="2:24">
      <c r="B2473" s="160"/>
      <c r="C2473" s="161"/>
      <c r="D2473" s="162"/>
      <c r="E2473" s="163"/>
      <c r="F2473" s="164"/>
      <c r="G2473" s="165"/>
      <c r="H2473" s="166"/>
      <c r="I2473" s="167"/>
      <c r="J2473" s="161"/>
      <c r="K2473"/>
      <c r="M2473" s="4"/>
      <c r="W2473" t="str">
        <f t="shared" si="76"/>
        <v/>
      </c>
      <c r="X2473" t="str">
        <f t="shared" si="77"/>
        <v/>
      </c>
    </row>
    <row r="2474" spans="2:24">
      <c r="B2474" s="160"/>
      <c r="C2474" s="161"/>
      <c r="D2474" s="162"/>
      <c r="E2474" s="163"/>
      <c r="F2474" s="164"/>
      <c r="G2474" s="165"/>
      <c r="H2474" s="166"/>
      <c r="I2474" s="167"/>
      <c r="J2474" s="161"/>
      <c r="K2474"/>
      <c r="M2474" s="4"/>
      <c r="W2474" t="str">
        <f t="shared" si="76"/>
        <v/>
      </c>
      <c r="X2474" t="str">
        <f t="shared" si="77"/>
        <v/>
      </c>
    </row>
    <row r="2475" spans="2:24">
      <c r="B2475" s="160"/>
      <c r="C2475" s="161"/>
      <c r="D2475" s="162"/>
      <c r="E2475" s="163"/>
      <c r="F2475" s="164"/>
      <c r="G2475" s="165"/>
      <c r="H2475" s="166"/>
      <c r="I2475" s="167"/>
      <c r="J2475" s="161"/>
      <c r="K2475"/>
      <c r="M2475" s="4"/>
      <c r="W2475" t="str">
        <f t="shared" si="76"/>
        <v/>
      </c>
      <c r="X2475" t="str">
        <f t="shared" si="77"/>
        <v/>
      </c>
    </row>
    <row r="2476" spans="2:24">
      <c r="B2476" s="160"/>
      <c r="C2476" s="161"/>
      <c r="D2476" s="162"/>
      <c r="E2476" s="163"/>
      <c r="F2476" s="164"/>
      <c r="G2476" s="165"/>
      <c r="H2476" s="166"/>
      <c r="I2476" s="167"/>
      <c r="J2476" s="161"/>
      <c r="K2476"/>
      <c r="M2476" s="4"/>
      <c r="W2476" t="str">
        <f t="shared" si="76"/>
        <v/>
      </c>
      <c r="X2476" t="str">
        <f t="shared" si="77"/>
        <v/>
      </c>
    </row>
    <row r="2477" spans="2:24">
      <c r="B2477" s="160"/>
      <c r="C2477" s="161"/>
      <c r="D2477" s="162"/>
      <c r="E2477" s="163"/>
      <c r="F2477" s="164"/>
      <c r="G2477" s="165"/>
      <c r="H2477" s="166"/>
      <c r="I2477" s="167"/>
      <c r="J2477" s="161"/>
      <c r="K2477"/>
      <c r="M2477" s="4"/>
      <c r="W2477" t="str">
        <f t="shared" si="76"/>
        <v/>
      </c>
      <c r="X2477" t="str">
        <f t="shared" si="77"/>
        <v/>
      </c>
    </row>
    <row r="2478" spans="2:24">
      <c r="B2478" s="160"/>
      <c r="C2478" s="161"/>
      <c r="D2478" s="162"/>
      <c r="E2478" s="163"/>
      <c r="F2478" s="164"/>
      <c r="G2478" s="165"/>
      <c r="H2478" s="166"/>
      <c r="I2478" s="167"/>
      <c r="J2478" s="161"/>
      <c r="K2478"/>
      <c r="M2478" s="4"/>
      <c r="W2478" t="str">
        <f t="shared" si="76"/>
        <v/>
      </c>
      <c r="X2478" t="str">
        <f t="shared" si="77"/>
        <v/>
      </c>
    </row>
    <row r="2479" spans="2:24">
      <c r="B2479" s="160"/>
      <c r="C2479" s="161"/>
      <c r="D2479" s="162"/>
      <c r="E2479" s="163"/>
      <c r="F2479" s="164"/>
      <c r="G2479" s="165"/>
      <c r="H2479" s="166"/>
      <c r="I2479" s="167"/>
      <c r="J2479" s="161"/>
      <c r="K2479"/>
      <c r="M2479" s="4"/>
      <c r="W2479" t="str">
        <f t="shared" si="76"/>
        <v/>
      </c>
      <c r="X2479" t="str">
        <f t="shared" si="77"/>
        <v/>
      </c>
    </row>
    <row r="2480" spans="2:24">
      <c r="B2480" s="160"/>
      <c r="C2480" s="161"/>
      <c r="D2480" s="162"/>
      <c r="E2480" s="163"/>
      <c r="F2480" s="164"/>
      <c r="G2480" s="165"/>
      <c r="H2480" s="166"/>
      <c r="I2480" s="167"/>
      <c r="J2480" s="161"/>
      <c r="K2480"/>
      <c r="M2480" s="4"/>
      <c r="W2480" t="str">
        <f t="shared" si="76"/>
        <v/>
      </c>
      <c r="X2480" t="str">
        <f t="shared" si="77"/>
        <v/>
      </c>
    </row>
    <row r="2481" spans="2:24">
      <c r="B2481" s="160"/>
      <c r="C2481" s="161"/>
      <c r="D2481" s="162"/>
      <c r="E2481" s="163"/>
      <c r="F2481" s="164"/>
      <c r="G2481" s="165"/>
      <c r="H2481" s="166"/>
      <c r="I2481" s="167"/>
      <c r="J2481" s="161"/>
      <c r="K2481"/>
      <c r="M2481" s="4"/>
      <c r="W2481" t="str">
        <f t="shared" si="76"/>
        <v/>
      </c>
      <c r="X2481" t="str">
        <f t="shared" si="77"/>
        <v/>
      </c>
    </row>
    <row r="2482" spans="2:24">
      <c r="B2482" s="160"/>
      <c r="C2482" s="161"/>
      <c r="D2482" s="162"/>
      <c r="E2482" s="163"/>
      <c r="F2482" s="164"/>
      <c r="G2482" s="165"/>
      <c r="H2482" s="166"/>
      <c r="I2482" s="167"/>
      <c r="J2482" s="161"/>
      <c r="K2482"/>
      <c r="M2482" s="4"/>
      <c r="W2482" t="str">
        <f t="shared" si="76"/>
        <v/>
      </c>
      <c r="X2482" t="str">
        <f t="shared" si="77"/>
        <v/>
      </c>
    </row>
    <row r="2483" spans="2:24">
      <c r="B2483" s="160"/>
      <c r="C2483" s="161"/>
      <c r="D2483" s="162"/>
      <c r="E2483" s="163"/>
      <c r="F2483" s="164"/>
      <c r="G2483" s="165"/>
      <c r="H2483" s="166"/>
      <c r="I2483" s="167"/>
      <c r="J2483" s="161"/>
      <c r="K2483"/>
      <c r="M2483" s="4"/>
      <c r="W2483" t="str">
        <f t="shared" si="76"/>
        <v/>
      </c>
      <c r="X2483" t="str">
        <f t="shared" si="77"/>
        <v/>
      </c>
    </row>
    <row r="2484" spans="2:24">
      <c r="B2484" s="160"/>
      <c r="C2484" s="161"/>
      <c r="D2484" s="162"/>
      <c r="E2484" s="163"/>
      <c r="F2484" s="164"/>
      <c r="G2484" s="165"/>
      <c r="H2484" s="166"/>
      <c r="I2484" s="167"/>
      <c r="J2484" s="161"/>
      <c r="K2484"/>
      <c r="M2484" s="4"/>
      <c r="W2484" t="str">
        <f t="shared" si="76"/>
        <v/>
      </c>
      <c r="X2484" t="str">
        <f t="shared" si="77"/>
        <v/>
      </c>
    </row>
    <row r="2485" spans="2:24">
      <c r="B2485" s="160"/>
      <c r="C2485" s="161"/>
      <c r="D2485" s="162"/>
      <c r="E2485" s="163"/>
      <c r="F2485" s="164"/>
      <c r="G2485" s="165"/>
      <c r="H2485" s="166"/>
      <c r="I2485" s="167"/>
      <c r="J2485" s="161"/>
      <c r="K2485"/>
      <c r="M2485" s="4"/>
      <c r="W2485" t="str">
        <f t="shared" si="76"/>
        <v/>
      </c>
      <c r="X2485" t="str">
        <f t="shared" si="77"/>
        <v/>
      </c>
    </row>
    <row r="2486" spans="2:24">
      <c r="B2486" s="160"/>
      <c r="C2486" s="161"/>
      <c r="D2486" s="162"/>
      <c r="E2486" s="163"/>
      <c r="F2486" s="164"/>
      <c r="G2486" s="165"/>
      <c r="H2486" s="166"/>
      <c r="I2486" s="167"/>
      <c r="J2486" s="161"/>
      <c r="K2486"/>
      <c r="M2486" s="4"/>
      <c r="W2486" t="str">
        <f t="shared" si="76"/>
        <v/>
      </c>
      <c r="X2486" t="str">
        <f t="shared" si="77"/>
        <v/>
      </c>
    </row>
    <row r="2487" spans="2:24">
      <c r="B2487" s="160"/>
      <c r="C2487" s="161"/>
      <c r="D2487" s="162"/>
      <c r="E2487" s="163"/>
      <c r="F2487" s="164"/>
      <c r="G2487" s="165"/>
      <c r="H2487" s="166"/>
      <c r="I2487" s="167"/>
      <c r="J2487" s="161"/>
      <c r="K2487"/>
      <c r="M2487" s="4"/>
      <c r="W2487" t="str">
        <f t="shared" si="76"/>
        <v/>
      </c>
      <c r="X2487" t="str">
        <f t="shared" si="77"/>
        <v/>
      </c>
    </row>
    <row r="2488" spans="2:24">
      <c r="B2488" s="160"/>
      <c r="C2488" s="161"/>
      <c r="D2488" s="162"/>
      <c r="E2488" s="163"/>
      <c r="F2488" s="164"/>
      <c r="G2488" s="165"/>
      <c r="H2488" s="166"/>
      <c r="I2488" s="167"/>
      <c r="J2488" s="161"/>
      <c r="K2488"/>
      <c r="M2488" s="4"/>
      <c r="W2488" t="str">
        <f t="shared" si="76"/>
        <v/>
      </c>
      <c r="X2488" t="str">
        <f t="shared" si="77"/>
        <v/>
      </c>
    </row>
    <row r="2489" spans="2:24">
      <c r="B2489" s="160"/>
      <c r="C2489" s="161"/>
      <c r="D2489" s="162"/>
      <c r="E2489" s="163"/>
      <c r="F2489" s="164"/>
      <c r="G2489" s="165"/>
      <c r="H2489" s="166"/>
      <c r="I2489" s="167"/>
      <c r="J2489" s="161"/>
      <c r="K2489"/>
      <c r="M2489" s="4"/>
      <c r="W2489" t="str">
        <f t="shared" si="76"/>
        <v/>
      </c>
      <c r="X2489" t="str">
        <f t="shared" si="77"/>
        <v/>
      </c>
    </row>
    <row r="2490" spans="2:24">
      <c r="B2490" s="160"/>
      <c r="C2490" s="161"/>
      <c r="D2490" s="162"/>
      <c r="E2490" s="163"/>
      <c r="F2490" s="164"/>
      <c r="G2490" s="165"/>
      <c r="H2490" s="166"/>
      <c r="I2490" s="167"/>
      <c r="J2490" s="161"/>
      <c r="K2490"/>
      <c r="M2490" s="4"/>
      <c r="W2490" t="str">
        <f t="shared" si="76"/>
        <v/>
      </c>
      <c r="X2490" t="str">
        <f t="shared" si="77"/>
        <v/>
      </c>
    </row>
    <row r="2491" spans="2:24">
      <c r="B2491" s="160"/>
      <c r="C2491" s="161"/>
      <c r="D2491" s="162"/>
      <c r="E2491" s="163"/>
      <c r="F2491" s="164"/>
      <c r="G2491" s="165"/>
      <c r="H2491" s="166"/>
      <c r="I2491" s="167"/>
      <c r="J2491" s="161"/>
      <c r="K2491"/>
      <c r="M2491" s="4"/>
      <c r="W2491" t="str">
        <f t="shared" si="76"/>
        <v/>
      </c>
      <c r="X2491" t="str">
        <f t="shared" si="77"/>
        <v/>
      </c>
    </row>
    <row r="2492" spans="2:24">
      <c r="B2492" s="160"/>
      <c r="C2492" s="161"/>
      <c r="D2492" s="162"/>
      <c r="E2492" s="163"/>
      <c r="F2492" s="164"/>
      <c r="G2492" s="165"/>
      <c r="H2492" s="166"/>
      <c r="I2492" s="167"/>
      <c r="J2492" s="161"/>
      <c r="K2492"/>
      <c r="M2492" s="4"/>
      <c r="W2492" t="str">
        <f t="shared" si="76"/>
        <v/>
      </c>
      <c r="X2492" t="str">
        <f t="shared" si="77"/>
        <v/>
      </c>
    </row>
    <row r="2493" spans="2:24">
      <c r="B2493" s="160"/>
      <c r="C2493" s="161"/>
      <c r="D2493" s="162"/>
      <c r="E2493" s="163"/>
      <c r="F2493" s="164"/>
      <c r="G2493" s="165"/>
      <c r="H2493" s="166"/>
      <c r="I2493" s="167"/>
      <c r="J2493" s="161"/>
      <c r="K2493"/>
      <c r="M2493" s="4"/>
      <c r="W2493" t="str">
        <f t="shared" si="76"/>
        <v/>
      </c>
      <c r="X2493" t="str">
        <f t="shared" si="77"/>
        <v/>
      </c>
    </row>
    <row r="2494" spans="2:24">
      <c r="B2494" s="160"/>
      <c r="C2494" s="161"/>
      <c r="D2494" s="162"/>
      <c r="E2494" s="163"/>
      <c r="F2494" s="164"/>
      <c r="G2494" s="165"/>
      <c r="H2494" s="166"/>
      <c r="I2494" s="167"/>
      <c r="J2494" s="161"/>
      <c r="K2494"/>
      <c r="M2494" s="4"/>
      <c r="W2494" t="str">
        <f t="shared" si="76"/>
        <v/>
      </c>
      <c r="X2494" t="str">
        <f t="shared" si="77"/>
        <v/>
      </c>
    </row>
    <row r="2495" spans="2:24">
      <c r="B2495" s="160"/>
      <c r="C2495" s="161"/>
      <c r="D2495" s="162"/>
      <c r="E2495" s="163"/>
      <c r="F2495" s="164"/>
      <c r="G2495" s="165"/>
      <c r="H2495" s="166"/>
      <c r="I2495" s="167"/>
      <c r="J2495" s="161"/>
      <c r="K2495"/>
      <c r="M2495" s="4"/>
      <c r="W2495" t="str">
        <f t="shared" si="76"/>
        <v/>
      </c>
      <c r="X2495" t="str">
        <f t="shared" si="77"/>
        <v/>
      </c>
    </row>
    <row r="2496" spans="2:24">
      <c r="B2496" s="160"/>
      <c r="C2496" s="161"/>
      <c r="D2496" s="162"/>
      <c r="E2496" s="163"/>
      <c r="F2496" s="164"/>
      <c r="G2496" s="165"/>
      <c r="H2496" s="166"/>
      <c r="I2496" s="167"/>
      <c r="J2496" s="161"/>
      <c r="K2496"/>
      <c r="M2496" s="4"/>
      <c r="W2496" t="str">
        <f t="shared" si="76"/>
        <v/>
      </c>
      <c r="X2496" t="str">
        <f t="shared" si="77"/>
        <v/>
      </c>
    </row>
    <row r="2497" spans="2:24">
      <c r="B2497" s="160"/>
      <c r="C2497" s="161"/>
      <c r="D2497" s="162"/>
      <c r="E2497" s="163"/>
      <c r="F2497" s="164"/>
      <c r="G2497" s="165"/>
      <c r="H2497" s="166"/>
      <c r="I2497" s="167"/>
      <c r="J2497" s="161"/>
      <c r="K2497"/>
      <c r="M2497" s="4"/>
      <c r="W2497" t="str">
        <f t="shared" si="76"/>
        <v/>
      </c>
      <c r="X2497" t="str">
        <f t="shared" si="77"/>
        <v/>
      </c>
    </row>
    <row r="2498" spans="2:24">
      <c r="B2498" s="160"/>
      <c r="C2498" s="161"/>
      <c r="D2498" s="162"/>
      <c r="E2498" s="163"/>
      <c r="F2498" s="164"/>
      <c r="G2498" s="165"/>
      <c r="H2498" s="166"/>
      <c r="I2498" s="167"/>
      <c r="J2498" s="161"/>
      <c r="K2498"/>
      <c r="M2498" s="4"/>
      <c r="W2498" t="str">
        <f t="shared" si="76"/>
        <v/>
      </c>
      <c r="X2498" t="str">
        <f t="shared" si="77"/>
        <v/>
      </c>
    </row>
    <row r="2499" spans="2:24">
      <c r="B2499" s="160"/>
      <c r="C2499" s="161"/>
      <c r="D2499" s="162"/>
      <c r="E2499" s="163"/>
      <c r="F2499" s="164"/>
      <c r="G2499" s="165"/>
      <c r="H2499" s="166"/>
      <c r="I2499" s="167"/>
      <c r="J2499" s="161"/>
      <c r="K2499"/>
      <c r="M2499" s="4"/>
      <c r="W2499" t="str">
        <f t="shared" si="76"/>
        <v/>
      </c>
      <c r="X2499" t="str">
        <f t="shared" si="77"/>
        <v/>
      </c>
    </row>
    <row r="2500" spans="2:24">
      <c r="B2500" s="160"/>
      <c r="C2500" s="161"/>
      <c r="D2500" s="162"/>
      <c r="E2500" s="163"/>
      <c r="F2500" s="164"/>
      <c r="G2500" s="165"/>
      <c r="H2500" s="166"/>
      <c r="I2500" s="167"/>
      <c r="J2500" s="161"/>
      <c r="K2500"/>
      <c r="M2500" s="4"/>
      <c r="W2500" t="str">
        <f t="shared" si="76"/>
        <v/>
      </c>
      <c r="X2500" t="str">
        <f t="shared" si="77"/>
        <v/>
      </c>
    </row>
    <row r="2501" spans="2:24">
      <c r="B2501" s="160"/>
      <c r="C2501" s="161"/>
      <c r="D2501" s="162"/>
      <c r="E2501" s="163"/>
      <c r="F2501" s="164"/>
      <c r="G2501" s="165"/>
      <c r="H2501" s="166"/>
      <c r="I2501" s="167"/>
      <c r="J2501" s="161"/>
      <c r="K2501"/>
      <c r="M2501" s="4"/>
      <c r="W2501" t="str">
        <f t="shared" si="76"/>
        <v/>
      </c>
      <c r="X2501" t="str">
        <f t="shared" si="77"/>
        <v/>
      </c>
    </row>
    <row r="2502" spans="2:24">
      <c r="B2502" s="160"/>
      <c r="C2502" s="161"/>
      <c r="D2502" s="162"/>
      <c r="E2502" s="163"/>
      <c r="F2502" s="164"/>
      <c r="G2502" s="165"/>
      <c r="H2502" s="166"/>
      <c r="I2502" s="167"/>
      <c r="J2502" s="161"/>
      <c r="K2502"/>
      <c r="M2502" s="4"/>
      <c r="W2502" t="str">
        <f t="shared" si="76"/>
        <v/>
      </c>
      <c r="X2502" t="str">
        <f t="shared" si="77"/>
        <v/>
      </c>
    </row>
    <row r="2503" spans="2:24">
      <c r="B2503" s="160"/>
      <c r="C2503" s="161"/>
      <c r="D2503" s="162"/>
      <c r="E2503" s="163"/>
      <c r="F2503" s="164"/>
      <c r="G2503" s="165"/>
      <c r="H2503" s="166"/>
      <c r="I2503" s="167"/>
      <c r="J2503" s="161"/>
      <c r="K2503"/>
      <c r="M2503" s="4"/>
      <c r="W2503" t="str">
        <f t="shared" si="76"/>
        <v/>
      </c>
      <c r="X2503" t="str">
        <f t="shared" si="77"/>
        <v/>
      </c>
    </row>
    <row r="2504" spans="2:24">
      <c r="B2504" s="160"/>
      <c r="C2504" s="161"/>
      <c r="D2504" s="162"/>
      <c r="E2504" s="163"/>
      <c r="F2504" s="164"/>
      <c r="G2504" s="165"/>
      <c r="H2504" s="166"/>
      <c r="I2504" s="167"/>
      <c r="J2504" s="161"/>
      <c r="K2504"/>
      <c r="M2504" s="4"/>
      <c r="W2504" t="str">
        <f t="shared" ref="W2504:W2567" si="78">IF(E2504=0,"",IF(E2504&gt;F2504,E2504-F2504,""))</f>
        <v/>
      </c>
      <c r="X2504" t="str">
        <f t="shared" ref="X2504:X2567" si="79">IF(G2504=0,"",IF(G2504&gt;H2504,G2504-H2504,""))</f>
        <v/>
      </c>
    </row>
    <row r="2505" spans="2:24">
      <c r="B2505" s="160"/>
      <c r="C2505" s="161"/>
      <c r="D2505" s="162"/>
      <c r="E2505" s="163"/>
      <c r="F2505" s="164"/>
      <c r="G2505" s="165"/>
      <c r="H2505" s="166"/>
      <c r="I2505" s="167"/>
      <c r="J2505" s="161"/>
      <c r="K2505"/>
      <c r="M2505" s="4"/>
      <c r="W2505" t="str">
        <f t="shared" si="78"/>
        <v/>
      </c>
      <c r="X2505" t="str">
        <f t="shared" si="79"/>
        <v/>
      </c>
    </row>
    <row r="2506" spans="2:24">
      <c r="B2506" s="160"/>
      <c r="C2506" s="161"/>
      <c r="D2506" s="162"/>
      <c r="E2506" s="163"/>
      <c r="F2506" s="164"/>
      <c r="G2506" s="165"/>
      <c r="H2506" s="166"/>
      <c r="I2506" s="167"/>
      <c r="J2506" s="161"/>
      <c r="K2506"/>
      <c r="M2506" s="4"/>
      <c r="W2506" t="str">
        <f t="shared" si="78"/>
        <v/>
      </c>
      <c r="X2506" t="str">
        <f t="shared" si="79"/>
        <v/>
      </c>
    </row>
    <row r="2507" spans="2:24">
      <c r="B2507" s="160"/>
      <c r="C2507" s="161"/>
      <c r="D2507" s="162"/>
      <c r="E2507" s="163"/>
      <c r="F2507" s="164"/>
      <c r="G2507" s="165"/>
      <c r="H2507" s="166"/>
      <c r="I2507" s="167"/>
      <c r="J2507" s="161"/>
      <c r="K2507"/>
      <c r="M2507" s="4"/>
      <c r="W2507" t="str">
        <f t="shared" si="78"/>
        <v/>
      </c>
      <c r="X2507" t="str">
        <f t="shared" si="79"/>
        <v/>
      </c>
    </row>
    <row r="2508" spans="2:24">
      <c r="B2508" s="160"/>
      <c r="C2508" s="161"/>
      <c r="D2508" s="162"/>
      <c r="E2508" s="163"/>
      <c r="F2508" s="164"/>
      <c r="G2508" s="165"/>
      <c r="H2508" s="166"/>
      <c r="I2508" s="167"/>
      <c r="J2508" s="161"/>
      <c r="K2508"/>
      <c r="M2508" s="4"/>
      <c r="W2508" t="str">
        <f t="shared" si="78"/>
        <v/>
      </c>
      <c r="X2508" t="str">
        <f t="shared" si="79"/>
        <v/>
      </c>
    </row>
    <row r="2509" spans="2:24">
      <c r="B2509" s="160"/>
      <c r="C2509" s="161"/>
      <c r="D2509" s="162"/>
      <c r="E2509" s="163"/>
      <c r="F2509" s="164"/>
      <c r="G2509" s="165"/>
      <c r="H2509" s="166"/>
      <c r="I2509" s="167"/>
      <c r="J2509" s="161"/>
      <c r="K2509"/>
      <c r="M2509" s="4"/>
      <c r="W2509" t="str">
        <f t="shared" si="78"/>
        <v/>
      </c>
      <c r="X2509" t="str">
        <f t="shared" si="79"/>
        <v/>
      </c>
    </row>
    <row r="2510" spans="2:24">
      <c r="B2510" s="160"/>
      <c r="C2510" s="161"/>
      <c r="D2510" s="162"/>
      <c r="E2510" s="163"/>
      <c r="F2510" s="164"/>
      <c r="G2510" s="165"/>
      <c r="H2510" s="166"/>
      <c r="I2510" s="167"/>
      <c r="J2510" s="161"/>
      <c r="K2510"/>
      <c r="M2510" s="4"/>
      <c r="W2510" t="str">
        <f t="shared" si="78"/>
        <v/>
      </c>
      <c r="X2510" t="str">
        <f t="shared" si="79"/>
        <v/>
      </c>
    </row>
    <row r="2511" spans="2:24">
      <c r="B2511" s="160"/>
      <c r="C2511" s="161"/>
      <c r="D2511" s="162"/>
      <c r="E2511" s="163"/>
      <c r="F2511" s="164"/>
      <c r="G2511" s="165"/>
      <c r="H2511" s="166"/>
      <c r="I2511" s="167"/>
      <c r="J2511" s="161"/>
      <c r="K2511"/>
      <c r="M2511" s="4"/>
      <c r="W2511" t="str">
        <f t="shared" si="78"/>
        <v/>
      </c>
      <c r="X2511" t="str">
        <f t="shared" si="79"/>
        <v/>
      </c>
    </row>
    <row r="2512" spans="2:24">
      <c r="B2512" s="160"/>
      <c r="C2512" s="161"/>
      <c r="D2512" s="162"/>
      <c r="E2512" s="163"/>
      <c r="F2512" s="164"/>
      <c r="G2512" s="165"/>
      <c r="H2512" s="166"/>
      <c r="I2512" s="167"/>
      <c r="J2512" s="161"/>
      <c r="K2512"/>
      <c r="M2512" s="4"/>
      <c r="W2512" t="str">
        <f t="shared" si="78"/>
        <v/>
      </c>
      <c r="X2512" t="str">
        <f t="shared" si="79"/>
        <v/>
      </c>
    </row>
    <row r="2513" spans="2:24">
      <c r="B2513" s="160"/>
      <c r="C2513" s="161"/>
      <c r="D2513" s="162"/>
      <c r="E2513" s="163"/>
      <c r="F2513" s="164"/>
      <c r="G2513" s="165"/>
      <c r="H2513" s="166"/>
      <c r="I2513" s="167"/>
      <c r="J2513" s="161"/>
      <c r="K2513"/>
      <c r="M2513" s="4"/>
      <c r="W2513" t="str">
        <f t="shared" si="78"/>
        <v/>
      </c>
      <c r="X2513" t="str">
        <f t="shared" si="79"/>
        <v/>
      </c>
    </row>
    <row r="2514" spans="2:24">
      <c r="B2514" s="160"/>
      <c r="C2514" s="161"/>
      <c r="D2514" s="162"/>
      <c r="E2514" s="163"/>
      <c r="F2514" s="164"/>
      <c r="G2514" s="165"/>
      <c r="H2514" s="166"/>
      <c r="I2514" s="167"/>
      <c r="J2514" s="161"/>
      <c r="K2514"/>
      <c r="M2514" s="4"/>
      <c r="W2514" t="str">
        <f t="shared" si="78"/>
        <v/>
      </c>
      <c r="X2514" t="str">
        <f t="shared" si="79"/>
        <v/>
      </c>
    </row>
    <row r="2515" spans="2:24">
      <c r="B2515" s="160"/>
      <c r="C2515" s="161"/>
      <c r="D2515" s="162"/>
      <c r="E2515" s="163"/>
      <c r="F2515" s="164"/>
      <c r="G2515" s="165"/>
      <c r="H2515" s="166"/>
      <c r="I2515" s="167"/>
      <c r="J2515" s="161"/>
      <c r="K2515"/>
      <c r="M2515" s="4"/>
      <c r="W2515" t="str">
        <f t="shared" si="78"/>
        <v/>
      </c>
      <c r="X2515" t="str">
        <f t="shared" si="79"/>
        <v/>
      </c>
    </row>
    <row r="2516" spans="2:24">
      <c r="B2516" s="160"/>
      <c r="C2516" s="161"/>
      <c r="D2516" s="162"/>
      <c r="E2516" s="163"/>
      <c r="F2516" s="164"/>
      <c r="G2516" s="165"/>
      <c r="H2516" s="166"/>
      <c r="I2516" s="167"/>
      <c r="J2516" s="161"/>
      <c r="K2516"/>
      <c r="M2516" s="4"/>
      <c r="W2516" t="str">
        <f t="shared" si="78"/>
        <v/>
      </c>
      <c r="X2516" t="str">
        <f t="shared" si="79"/>
        <v/>
      </c>
    </row>
    <row r="2517" spans="2:24">
      <c r="B2517" s="160"/>
      <c r="C2517" s="161"/>
      <c r="D2517" s="162"/>
      <c r="E2517" s="163"/>
      <c r="F2517" s="164"/>
      <c r="G2517" s="165"/>
      <c r="H2517" s="166"/>
      <c r="I2517" s="167"/>
      <c r="J2517" s="161"/>
      <c r="K2517"/>
      <c r="M2517" s="4"/>
      <c r="W2517" t="str">
        <f t="shared" si="78"/>
        <v/>
      </c>
      <c r="X2517" t="str">
        <f t="shared" si="79"/>
        <v/>
      </c>
    </row>
    <row r="2518" spans="2:24">
      <c r="B2518" s="160"/>
      <c r="C2518" s="161"/>
      <c r="D2518" s="162"/>
      <c r="E2518" s="163"/>
      <c r="F2518" s="164"/>
      <c r="G2518" s="165"/>
      <c r="H2518" s="166"/>
      <c r="I2518" s="167"/>
      <c r="J2518" s="161"/>
      <c r="K2518"/>
      <c r="M2518" s="4"/>
      <c r="W2518" t="str">
        <f t="shared" si="78"/>
        <v/>
      </c>
      <c r="X2518" t="str">
        <f t="shared" si="79"/>
        <v/>
      </c>
    </row>
    <row r="2519" spans="2:24">
      <c r="B2519" s="160"/>
      <c r="C2519" s="161"/>
      <c r="D2519" s="162"/>
      <c r="E2519" s="163"/>
      <c r="F2519" s="164"/>
      <c r="G2519" s="165"/>
      <c r="H2519" s="166"/>
      <c r="I2519" s="167"/>
      <c r="J2519" s="161"/>
      <c r="K2519"/>
      <c r="M2519" s="4"/>
      <c r="W2519" t="str">
        <f t="shared" si="78"/>
        <v/>
      </c>
      <c r="X2519" t="str">
        <f t="shared" si="79"/>
        <v/>
      </c>
    </row>
    <row r="2520" spans="2:24">
      <c r="B2520" s="160"/>
      <c r="C2520" s="161"/>
      <c r="D2520" s="162"/>
      <c r="E2520" s="163"/>
      <c r="F2520" s="164"/>
      <c r="G2520" s="165"/>
      <c r="H2520" s="166"/>
      <c r="I2520" s="167"/>
      <c r="J2520" s="161"/>
      <c r="K2520"/>
      <c r="M2520" s="4"/>
      <c r="W2520" t="str">
        <f t="shared" si="78"/>
        <v/>
      </c>
      <c r="X2520" t="str">
        <f t="shared" si="79"/>
        <v/>
      </c>
    </row>
    <row r="2521" spans="2:24">
      <c r="B2521" s="160"/>
      <c r="C2521" s="161"/>
      <c r="D2521" s="162"/>
      <c r="E2521" s="163"/>
      <c r="F2521" s="164"/>
      <c r="G2521" s="165"/>
      <c r="H2521" s="166"/>
      <c r="I2521" s="167"/>
      <c r="J2521" s="161"/>
      <c r="K2521"/>
      <c r="M2521" s="4"/>
      <c r="W2521" t="str">
        <f t="shared" si="78"/>
        <v/>
      </c>
      <c r="X2521" t="str">
        <f t="shared" si="79"/>
        <v/>
      </c>
    </row>
    <row r="2522" spans="2:24">
      <c r="B2522" s="160"/>
      <c r="C2522" s="161"/>
      <c r="D2522" s="162"/>
      <c r="E2522" s="163"/>
      <c r="F2522" s="164"/>
      <c r="G2522" s="165"/>
      <c r="H2522" s="166"/>
      <c r="I2522" s="167"/>
      <c r="J2522" s="161"/>
      <c r="K2522"/>
      <c r="M2522" s="4"/>
      <c r="W2522" t="str">
        <f t="shared" si="78"/>
        <v/>
      </c>
      <c r="X2522" t="str">
        <f t="shared" si="79"/>
        <v/>
      </c>
    </row>
    <row r="2523" spans="2:24">
      <c r="B2523" s="160"/>
      <c r="C2523" s="161"/>
      <c r="D2523" s="162"/>
      <c r="E2523" s="163"/>
      <c r="F2523" s="164"/>
      <c r="G2523" s="165"/>
      <c r="H2523" s="166"/>
      <c r="I2523" s="167"/>
      <c r="J2523" s="161"/>
      <c r="K2523"/>
      <c r="M2523" s="4"/>
      <c r="W2523" t="str">
        <f t="shared" si="78"/>
        <v/>
      </c>
      <c r="X2523" t="str">
        <f t="shared" si="79"/>
        <v/>
      </c>
    </row>
    <row r="2524" spans="2:24">
      <c r="B2524" s="160"/>
      <c r="C2524" s="161"/>
      <c r="D2524" s="162"/>
      <c r="E2524" s="163"/>
      <c r="F2524" s="164"/>
      <c r="G2524" s="165"/>
      <c r="H2524" s="166"/>
      <c r="I2524" s="167"/>
      <c r="J2524" s="161"/>
      <c r="K2524"/>
      <c r="M2524" s="4"/>
      <c r="W2524" t="str">
        <f t="shared" si="78"/>
        <v/>
      </c>
      <c r="X2524" t="str">
        <f t="shared" si="79"/>
        <v/>
      </c>
    </row>
    <row r="2525" spans="2:24">
      <c r="B2525" s="160"/>
      <c r="C2525" s="161"/>
      <c r="D2525" s="162"/>
      <c r="E2525" s="163"/>
      <c r="F2525" s="164"/>
      <c r="G2525" s="165"/>
      <c r="H2525" s="166"/>
      <c r="I2525" s="167"/>
      <c r="J2525" s="161"/>
      <c r="K2525"/>
      <c r="M2525" s="4"/>
      <c r="W2525" t="str">
        <f t="shared" si="78"/>
        <v/>
      </c>
      <c r="X2525" t="str">
        <f t="shared" si="79"/>
        <v/>
      </c>
    </row>
    <row r="2526" spans="2:24">
      <c r="B2526" s="160"/>
      <c r="C2526" s="161"/>
      <c r="D2526" s="162"/>
      <c r="E2526" s="163"/>
      <c r="F2526" s="164"/>
      <c r="G2526" s="165"/>
      <c r="H2526" s="166"/>
      <c r="I2526" s="167"/>
      <c r="J2526" s="161"/>
      <c r="K2526"/>
      <c r="M2526" s="4"/>
      <c r="W2526" t="str">
        <f t="shared" si="78"/>
        <v/>
      </c>
      <c r="X2526" t="str">
        <f t="shared" si="79"/>
        <v/>
      </c>
    </row>
    <row r="2527" spans="2:24">
      <c r="B2527" s="160"/>
      <c r="C2527" s="161"/>
      <c r="D2527" s="162"/>
      <c r="E2527" s="163"/>
      <c r="F2527" s="164"/>
      <c r="G2527" s="165"/>
      <c r="H2527" s="166"/>
      <c r="I2527" s="167"/>
      <c r="J2527" s="161"/>
      <c r="K2527"/>
      <c r="M2527" s="4"/>
      <c r="W2527" t="str">
        <f t="shared" si="78"/>
        <v/>
      </c>
      <c r="X2527" t="str">
        <f t="shared" si="79"/>
        <v/>
      </c>
    </row>
    <row r="2528" spans="2:24">
      <c r="B2528" s="160"/>
      <c r="C2528" s="161"/>
      <c r="D2528" s="162"/>
      <c r="E2528" s="163"/>
      <c r="F2528" s="164"/>
      <c r="G2528" s="165"/>
      <c r="H2528" s="166"/>
      <c r="I2528" s="167"/>
      <c r="J2528" s="161"/>
      <c r="K2528"/>
      <c r="M2528" s="4"/>
      <c r="W2528" t="str">
        <f t="shared" si="78"/>
        <v/>
      </c>
      <c r="X2528" t="str">
        <f t="shared" si="79"/>
        <v/>
      </c>
    </row>
    <row r="2529" spans="2:24">
      <c r="B2529" s="160"/>
      <c r="C2529" s="161"/>
      <c r="D2529" s="162"/>
      <c r="E2529" s="163"/>
      <c r="F2529" s="164"/>
      <c r="G2529" s="165"/>
      <c r="H2529" s="166"/>
      <c r="I2529" s="167"/>
      <c r="J2529" s="161"/>
      <c r="K2529"/>
      <c r="M2529" s="4"/>
      <c r="W2529" t="str">
        <f t="shared" si="78"/>
        <v/>
      </c>
      <c r="X2529" t="str">
        <f t="shared" si="79"/>
        <v/>
      </c>
    </row>
    <row r="2530" spans="2:24">
      <c r="B2530" s="160"/>
      <c r="C2530" s="161"/>
      <c r="D2530" s="162"/>
      <c r="E2530" s="163"/>
      <c r="F2530" s="164"/>
      <c r="G2530" s="165"/>
      <c r="H2530" s="166"/>
      <c r="I2530" s="167"/>
      <c r="J2530" s="161"/>
      <c r="K2530"/>
      <c r="M2530" s="4"/>
      <c r="W2530" t="str">
        <f t="shared" si="78"/>
        <v/>
      </c>
      <c r="X2530" t="str">
        <f t="shared" si="79"/>
        <v/>
      </c>
    </row>
    <row r="2531" spans="2:24">
      <c r="B2531" s="160"/>
      <c r="C2531" s="161"/>
      <c r="D2531" s="162"/>
      <c r="E2531" s="163"/>
      <c r="F2531" s="164"/>
      <c r="G2531" s="165"/>
      <c r="H2531" s="166"/>
      <c r="I2531" s="167"/>
      <c r="J2531" s="161"/>
      <c r="K2531"/>
      <c r="M2531" s="4"/>
      <c r="W2531" t="str">
        <f t="shared" si="78"/>
        <v/>
      </c>
      <c r="X2531" t="str">
        <f t="shared" si="79"/>
        <v/>
      </c>
    </row>
    <row r="2532" spans="2:24">
      <c r="B2532" s="160"/>
      <c r="C2532" s="161"/>
      <c r="D2532" s="162"/>
      <c r="E2532" s="163"/>
      <c r="F2532" s="164"/>
      <c r="G2532" s="165"/>
      <c r="H2532" s="166"/>
      <c r="I2532" s="167"/>
      <c r="J2532" s="161"/>
      <c r="K2532"/>
      <c r="M2532" s="4"/>
      <c r="W2532" t="str">
        <f t="shared" si="78"/>
        <v/>
      </c>
      <c r="X2532" t="str">
        <f t="shared" si="79"/>
        <v/>
      </c>
    </row>
    <row r="2533" spans="2:24">
      <c r="B2533" s="160"/>
      <c r="C2533" s="161"/>
      <c r="D2533" s="162"/>
      <c r="E2533" s="163"/>
      <c r="F2533" s="164"/>
      <c r="G2533" s="165"/>
      <c r="H2533" s="166"/>
      <c r="I2533" s="167"/>
      <c r="J2533" s="161"/>
      <c r="K2533"/>
      <c r="M2533" s="4"/>
      <c r="W2533" t="str">
        <f t="shared" si="78"/>
        <v/>
      </c>
      <c r="X2533" t="str">
        <f t="shared" si="79"/>
        <v/>
      </c>
    </row>
    <row r="2534" spans="2:24">
      <c r="B2534" s="160"/>
      <c r="C2534" s="161"/>
      <c r="D2534" s="162"/>
      <c r="E2534" s="163"/>
      <c r="F2534" s="164"/>
      <c r="G2534" s="165"/>
      <c r="H2534" s="166"/>
      <c r="I2534" s="167"/>
      <c r="J2534" s="161"/>
      <c r="K2534"/>
      <c r="M2534" s="4"/>
      <c r="W2534" t="str">
        <f t="shared" si="78"/>
        <v/>
      </c>
      <c r="X2534" t="str">
        <f t="shared" si="79"/>
        <v/>
      </c>
    </row>
    <row r="2535" spans="2:24">
      <c r="B2535" s="160"/>
      <c r="C2535" s="161"/>
      <c r="D2535" s="162"/>
      <c r="E2535" s="163"/>
      <c r="F2535" s="164"/>
      <c r="G2535" s="165"/>
      <c r="H2535" s="166"/>
      <c r="I2535" s="167"/>
      <c r="J2535" s="161"/>
      <c r="K2535"/>
      <c r="M2535" s="4"/>
      <c r="W2535" t="str">
        <f t="shared" si="78"/>
        <v/>
      </c>
      <c r="X2535" t="str">
        <f t="shared" si="79"/>
        <v/>
      </c>
    </row>
    <row r="2536" spans="2:24">
      <c r="B2536" s="160"/>
      <c r="C2536" s="161"/>
      <c r="D2536" s="162"/>
      <c r="E2536" s="163"/>
      <c r="F2536" s="164"/>
      <c r="G2536" s="165"/>
      <c r="H2536" s="166"/>
      <c r="I2536" s="167"/>
      <c r="J2536" s="161"/>
      <c r="K2536"/>
      <c r="M2536" s="4"/>
      <c r="W2536" t="str">
        <f t="shared" si="78"/>
        <v/>
      </c>
      <c r="X2536" t="str">
        <f t="shared" si="79"/>
        <v/>
      </c>
    </row>
    <row r="2537" spans="2:24">
      <c r="B2537" s="160"/>
      <c r="C2537" s="161"/>
      <c r="D2537" s="162"/>
      <c r="E2537" s="163"/>
      <c r="F2537" s="164"/>
      <c r="G2537" s="165"/>
      <c r="H2537" s="166"/>
      <c r="I2537" s="167"/>
      <c r="J2537" s="161"/>
      <c r="K2537"/>
      <c r="M2537" s="4"/>
      <c r="W2537" t="str">
        <f t="shared" si="78"/>
        <v/>
      </c>
      <c r="X2537" t="str">
        <f t="shared" si="79"/>
        <v/>
      </c>
    </row>
    <row r="2538" spans="2:24">
      <c r="B2538" s="160"/>
      <c r="C2538" s="161"/>
      <c r="D2538" s="162"/>
      <c r="E2538" s="163"/>
      <c r="F2538" s="164"/>
      <c r="G2538" s="165"/>
      <c r="H2538" s="166"/>
      <c r="I2538" s="167"/>
      <c r="J2538" s="161"/>
      <c r="K2538"/>
      <c r="M2538" s="4"/>
      <c r="W2538" t="str">
        <f t="shared" si="78"/>
        <v/>
      </c>
      <c r="X2538" t="str">
        <f t="shared" si="79"/>
        <v/>
      </c>
    </row>
    <row r="2539" spans="2:24">
      <c r="B2539" s="160"/>
      <c r="C2539" s="161"/>
      <c r="D2539" s="162"/>
      <c r="E2539" s="163"/>
      <c r="F2539" s="164"/>
      <c r="G2539" s="165"/>
      <c r="H2539" s="166"/>
      <c r="I2539" s="167"/>
      <c r="J2539" s="161"/>
      <c r="K2539"/>
      <c r="M2539" s="4"/>
      <c r="W2539" t="str">
        <f t="shared" si="78"/>
        <v/>
      </c>
      <c r="X2539" t="str">
        <f t="shared" si="79"/>
        <v/>
      </c>
    </row>
    <row r="2540" spans="2:24">
      <c r="B2540" s="160"/>
      <c r="C2540" s="161"/>
      <c r="D2540" s="162"/>
      <c r="E2540" s="163"/>
      <c r="F2540" s="164"/>
      <c r="G2540" s="165"/>
      <c r="H2540" s="166"/>
      <c r="I2540" s="167"/>
      <c r="J2540" s="161"/>
      <c r="K2540"/>
      <c r="M2540" s="4"/>
      <c r="W2540" t="str">
        <f t="shared" si="78"/>
        <v/>
      </c>
      <c r="X2540" t="str">
        <f t="shared" si="79"/>
        <v/>
      </c>
    </row>
    <row r="2541" spans="2:24">
      <c r="B2541" s="160"/>
      <c r="C2541" s="161"/>
      <c r="D2541" s="162"/>
      <c r="E2541" s="163"/>
      <c r="F2541" s="164"/>
      <c r="G2541" s="165"/>
      <c r="H2541" s="166"/>
      <c r="I2541" s="167"/>
      <c r="J2541" s="161"/>
      <c r="K2541"/>
      <c r="M2541" s="4"/>
      <c r="W2541" t="str">
        <f t="shared" si="78"/>
        <v/>
      </c>
      <c r="X2541" t="str">
        <f t="shared" si="79"/>
        <v/>
      </c>
    </row>
    <row r="2542" spans="2:24">
      <c r="B2542" s="160"/>
      <c r="C2542" s="161"/>
      <c r="D2542" s="162"/>
      <c r="E2542" s="163"/>
      <c r="F2542" s="164"/>
      <c r="G2542" s="165"/>
      <c r="H2542" s="166"/>
      <c r="I2542" s="167"/>
      <c r="J2542" s="161"/>
      <c r="K2542"/>
      <c r="M2542" s="4"/>
      <c r="W2542" t="str">
        <f t="shared" si="78"/>
        <v/>
      </c>
      <c r="X2542" t="str">
        <f t="shared" si="79"/>
        <v/>
      </c>
    </row>
    <row r="2543" spans="2:24">
      <c r="B2543" s="160"/>
      <c r="C2543" s="161"/>
      <c r="D2543" s="162"/>
      <c r="E2543" s="163"/>
      <c r="F2543" s="164"/>
      <c r="G2543" s="165"/>
      <c r="H2543" s="166"/>
      <c r="I2543" s="167"/>
      <c r="J2543" s="161"/>
      <c r="K2543"/>
      <c r="M2543" s="4"/>
      <c r="W2543" t="str">
        <f t="shared" si="78"/>
        <v/>
      </c>
      <c r="X2543" t="str">
        <f t="shared" si="79"/>
        <v/>
      </c>
    </row>
    <row r="2544" spans="2:24">
      <c r="B2544" s="160"/>
      <c r="C2544" s="161"/>
      <c r="D2544" s="162"/>
      <c r="E2544" s="163"/>
      <c r="F2544" s="164"/>
      <c r="G2544" s="165"/>
      <c r="H2544" s="166"/>
      <c r="I2544" s="167"/>
      <c r="J2544" s="161"/>
      <c r="K2544"/>
      <c r="M2544" s="4"/>
      <c r="W2544" t="str">
        <f t="shared" si="78"/>
        <v/>
      </c>
      <c r="X2544" t="str">
        <f t="shared" si="79"/>
        <v/>
      </c>
    </row>
    <row r="2545" spans="2:24">
      <c r="B2545" s="160"/>
      <c r="C2545" s="161"/>
      <c r="D2545" s="162"/>
      <c r="E2545" s="163"/>
      <c r="F2545" s="164"/>
      <c r="G2545" s="165"/>
      <c r="H2545" s="166"/>
      <c r="I2545" s="167"/>
      <c r="J2545" s="161"/>
      <c r="K2545"/>
      <c r="M2545" s="4"/>
      <c r="W2545" t="str">
        <f t="shared" si="78"/>
        <v/>
      </c>
      <c r="X2545" t="str">
        <f t="shared" si="79"/>
        <v/>
      </c>
    </row>
    <row r="2546" spans="2:24">
      <c r="B2546" s="160"/>
      <c r="C2546" s="161"/>
      <c r="D2546" s="162"/>
      <c r="E2546" s="163"/>
      <c r="F2546" s="164"/>
      <c r="G2546" s="165"/>
      <c r="H2546" s="166"/>
      <c r="I2546" s="167"/>
      <c r="J2546" s="161"/>
      <c r="K2546"/>
      <c r="M2546" s="4"/>
      <c r="W2546" t="str">
        <f t="shared" si="78"/>
        <v/>
      </c>
      <c r="X2546" t="str">
        <f t="shared" si="79"/>
        <v/>
      </c>
    </row>
    <row r="2547" spans="2:24">
      <c r="B2547" s="160"/>
      <c r="C2547" s="161"/>
      <c r="D2547" s="162"/>
      <c r="E2547" s="163"/>
      <c r="F2547" s="164"/>
      <c r="G2547" s="165"/>
      <c r="H2547" s="166"/>
      <c r="I2547" s="167"/>
      <c r="J2547" s="161"/>
      <c r="K2547"/>
      <c r="M2547" s="4"/>
      <c r="W2547" t="str">
        <f t="shared" si="78"/>
        <v/>
      </c>
      <c r="X2547" t="str">
        <f t="shared" si="79"/>
        <v/>
      </c>
    </row>
    <row r="2548" spans="2:24">
      <c r="B2548" s="160"/>
      <c r="C2548" s="161"/>
      <c r="D2548" s="162"/>
      <c r="E2548" s="163"/>
      <c r="F2548" s="164"/>
      <c r="G2548" s="165"/>
      <c r="H2548" s="166"/>
      <c r="I2548" s="167"/>
      <c r="J2548" s="161"/>
      <c r="K2548"/>
      <c r="M2548" s="4"/>
      <c r="W2548" t="str">
        <f t="shared" si="78"/>
        <v/>
      </c>
      <c r="X2548" t="str">
        <f t="shared" si="79"/>
        <v/>
      </c>
    </row>
    <row r="2549" spans="2:24">
      <c r="B2549" s="160"/>
      <c r="C2549" s="161"/>
      <c r="D2549" s="162"/>
      <c r="E2549" s="163"/>
      <c r="F2549" s="164"/>
      <c r="G2549" s="165"/>
      <c r="H2549" s="166"/>
      <c r="I2549" s="167"/>
      <c r="J2549" s="161"/>
      <c r="K2549"/>
      <c r="M2549" s="4"/>
      <c r="W2549" t="str">
        <f t="shared" si="78"/>
        <v/>
      </c>
      <c r="X2549" t="str">
        <f t="shared" si="79"/>
        <v/>
      </c>
    </row>
    <row r="2550" spans="2:24">
      <c r="B2550" s="160"/>
      <c r="C2550" s="161"/>
      <c r="D2550" s="162"/>
      <c r="E2550" s="163"/>
      <c r="F2550" s="164"/>
      <c r="G2550" s="165"/>
      <c r="H2550" s="166"/>
      <c r="I2550" s="167"/>
      <c r="J2550" s="161"/>
      <c r="K2550"/>
      <c r="M2550" s="4"/>
      <c r="W2550" t="str">
        <f t="shared" si="78"/>
        <v/>
      </c>
      <c r="X2550" t="str">
        <f t="shared" si="79"/>
        <v/>
      </c>
    </row>
    <row r="2551" spans="2:24">
      <c r="B2551" s="160"/>
      <c r="C2551" s="161"/>
      <c r="D2551" s="162"/>
      <c r="E2551" s="163"/>
      <c r="F2551" s="164"/>
      <c r="G2551" s="165"/>
      <c r="H2551" s="166"/>
      <c r="I2551" s="167"/>
      <c r="J2551" s="161"/>
      <c r="K2551"/>
      <c r="M2551" s="4"/>
      <c r="W2551" t="str">
        <f t="shared" si="78"/>
        <v/>
      </c>
      <c r="X2551" t="str">
        <f t="shared" si="79"/>
        <v/>
      </c>
    </row>
    <row r="2552" spans="2:24">
      <c r="B2552" s="160"/>
      <c r="C2552" s="161"/>
      <c r="D2552" s="162"/>
      <c r="E2552" s="163"/>
      <c r="F2552" s="164"/>
      <c r="G2552" s="165"/>
      <c r="H2552" s="166"/>
      <c r="I2552" s="167"/>
      <c r="J2552" s="161"/>
      <c r="K2552"/>
      <c r="M2552" s="4"/>
      <c r="W2552" t="str">
        <f t="shared" si="78"/>
        <v/>
      </c>
      <c r="X2552" t="str">
        <f t="shared" si="79"/>
        <v/>
      </c>
    </row>
    <row r="2553" spans="2:24">
      <c r="B2553" s="160"/>
      <c r="C2553" s="161"/>
      <c r="D2553" s="162"/>
      <c r="E2553" s="163"/>
      <c r="F2553" s="164"/>
      <c r="G2553" s="165"/>
      <c r="H2553" s="166"/>
      <c r="I2553" s="167"/>
      <c r="J2553" s="161"/>
      <c r="K2553"/>
      <c r="M2553" s="4"/>
      <c r="W2553" t="str">
        <f t="shared" si="78"/>
        <v/>
      </c>
      <c r="X2553" t="str">
        <f t="shared" si="79"/>
        <v/>
      </c>
    </row>
    <row r="2554" spans="2:24">
      <c r="B2554" s="160"/>
      <c r="C2554" s="161"/>
      <c r="D2554" s="162"/>
      <c r="E2554" s="163"/>
      <c r="F2554" s="164"/>
      <c r="G2554" s="165"/>
      <c r="H2554" s="166"/>
      <c r="I2554" s="167"/>
      <c r="J2554" s="161"/>
      <c r="K2554"/>
      <c r="M2554" s="4"/>
      <c r="W2554" t="str">
        <f t="shared" si="78"/>
        <v/>
      </c>
      <c r="X2554" t="str">
        <f t="shared" si="79"/>
        <v/>
      </c>
    </row>
    <row r="2555" spans="2:24">
      <c r="B2555" s="160"/>
      <c r="C2555" s="161"/>
      <c r="D2555" s="162"/>
      <c r="E2555" s="163"/>
      <c r="F2555" s="164"/>
      <c r="G2555" s="165"/>
      <c r="H2555" s="166"/>
      <c r="I2555" s="167"/>
      <c r="J2555" s="161"/>
      <c r="K2555"/>
      <c r="M2555" s="4"/>
      <c r="W2555" t="str">
        <f t="shared" si="78"/>
        <v/>
      </c>
      <c r="X2555" t="str">
        <f t="shared" si="79"/>
        <v/>
      </c>
    </row>
    <row r="2556" spans="2:24">
      <c r="B2556" s="160"/>
      <c r="C2556" s="161"/>
      <c r="D2556" s="162"/>
      <c r="E2556" s="163"/>
      <c r="F2556" s="164"/>
      <c r="G2556" s="165"/>
      <c r="H2556" s="166"/>
      <c r="I2556" s="167"/>
      <c r="J2556" s="161"/>
      <c r="K2556"/>
      <c r="M2556" s="4"/>
      <c r="W2556" t="str">
        <f t="shared" si="78"/>
        <v/>
      </c>
      <c r="X2556" t="str">
        <f t="shared" si="79"/>
        <v/>
      </c>
    </row>
    <row r="2557" spans="2:24">
      <c r="B2557" s="160"/>
      <c r="C2557" s="161"/>
      <c r="D2557" s="162"/>
      <c r="E2557" s="163"/>
      <c r="F2557" s="164"/>
      <c r="G2557" s="165"/>
      <c r="H2557" s="166"/>
      <c r="I2557" s="167"/>
      <c r="J2557" s="161"/>
      <c r="K2557"/>
      <c r="M2557" s="4"/>
      <c r="W2557" t="str">
        <f t="shared" si="78"/>
        <v/>
      </c>
      <c r="X2557" t="str">
        <f t="shared" si="79"/>
        <v/>
      </c>
    </row>
    <row r="2558" spans="2:24">
      <c r="B2558" s="160"/>
      <c r="C2558" s="161"/>
      <c r="D2558" s="162"/>
      <c r="E2558" s="163"/>
      <c r="F2558" s="164"/>
      <c r="G2558" s="165"/>
      <c r="H2558" s="166"/>
      <c r="I2558" s="167"/>
      <c r="J2558" s="161"/>
      <c r="K2558"/>
      <c r="M2558" s="4"/>
      <c r="W2558" t="str">
        <f t="shared" si="78"/>
        <v/>
      </c>
      <c r="X2558" t="str">
        <f t="shared" si="79"/>
        <v/>
      </c>
    </row>
    <row r="2559" spans="2:24">
      <c r="B2559" s="160"/>
      <c r="C2559" s="161"/>
      <c r="D2559" s="162"/>
      <c r="E2559" s="163"/>
      <c r="F2559" s="164"/>
      <c r="G2559" s="165"/>
      <c r="H2559" s="166"/>
      <c r="I2559" s="167"/>
      <c r="J2559" s="161"/>
      <c r="K2559"/>
      <c r="M2559" s="4"/>
      <c r="W2559" t="str">
        <f t="shared" si="78"/>
        <v/>
      </c>
      <c r="X2559" t="str">
        <f t="shared" si="79"/>
        <v/>
      </c>
    </row>
    <row r="2560" spans="2:24">
      <c r="B2560" s="160"/>
      <c r="C2560" s="161"/>
      <c r="D2560" s="162"/>
      <c r="E2560" s="163"/>
      <c r="F2560" s="164"/>
      <c r="G2560" s="165"/>
      <c r="H2560" s="166"/>
      <c r="I2560" s="167"/>
      <c r="J2560" s="161"/>
      <c r="K2560"/>
      <c r="M2560" s="4"/>
      <c r="W2560" t="str">
        <f t="shared" si="78"/>
        <v/>
      </c>
      <c r="X2560" t="str">
        <f t="shared" si="79"/>
        <v/>
      </c>
    </row>
    <row r="2561" spans="2:24">
      <c r="B2561" s="160"/>
      <c r="C2561" s="161"/>
      <c r="D2561" s="162"/>
      <c r="E2561" s="163"/>
      <c r="F2561" s="164"/>
      <c r="G2561" s="165"/>
      <c r="H2561" s="166"/>
      <c r="I2561" s="167"/>
      <c r="J2561" s="161"/>
      <c r="K2561"/>
      <c r="M2561" s="4"/>
      <c r="W2561" t="str">
        <f t="shared" si="78"/>
        <v/>
      </c>
      <c r="X2561" t="str">
        <f t="shared" si="79"/>
        <v/>
      </c>
    </row>
    <row r="2562" spans="2:24">
      <c r="B2562" s="160"/>
      <c r="C2562" s="161"/>
      <c r="D2562" s="162"/>
      <c r="E2562" s="163"/>
      <c r="F2562" s="164"/>
      <c r="G2562" s="165"/>
      <c r="H2562" s="166"/>
      <c r="I2562" s="167"/>
      <c r="J2562" s="161"/>
      <c r="K2562"/>
      <c r="M2562" s="4"/>
      <c r="W2562" t="str">
        <f t="shared" si="78"/>
        <v/>
      </c>
      <c r="X2562" t="str">
        <f t="shared" si="79"/>
        <v/>
      </c>
    </row>
    <row r="2563" spans="2:24">
      <c r="B2563" s="160"/>
      <c r="C2563" s="161"/>
      <c r="D2563" s="162"/>
      <c r="E2563" s="163"/>
      <c r="F2563" s="164"/>
      <c r="G2563" s="165"/>
      <c r="H2563" s="166"/>
      <c r="I2563" s="167"/>
      <c r="J2563" s="161"/>
      <c r="K2563"/>
      <c r="M2563" s="4"/>
      <c r="W2563" t="str">
        <f t="shared" si="78"/>
        <v/>
      </c>
      <c r="X2563" t="str">
        <f t="shared" si="79"/>
        <v/>
      </c>
    </row>
    <row r="2564" spans="2:24">
      <c r="B2564" s="160"/>
      <c r="C2564" s="161"/>
      <c r="D2564" s="162"/>
      <c r="E2564" s="163"/>
      <c r="F2564" s="164"/>
      <c r="G2564" s="165"/>
      <c r="H2564" s="166"/>
      <c r="I2564" s="167"/>
      <c r="J2564" s="161"/>
      <c r="K2564"/>
      <c r="M2564" s="4"/>
      <c r="W2564" t="str">
        <f t="shared" si="78"/>
        <v/>
      </c>
      <c r="X2564" t="str">
        <f t="shared" si="79"/>
        <v/>
      </c>
    </row>
    <row r="2565" spans="2:24">
      <c r="B2565" s="160"/>
      <c r="C2565" s="161"/>
      <c r="D2565" s="162"/>
      <c r="E2565" s="163"/>
      <c r="F2565" s="164"/>
      <c r="G2565" s="165"/>
      <c r="H2565" s="166"/>
      <c r="I2565" s="167"/>
      <c r="J2565" s="161"/>
      <c r="K2565"/>
      <c r="M2565" s="4"/>
      <c r="W2565" t="str">
        <f t="shared" si="78"/>
        <v/>
      </c>
      <c r="X2565" t="str">
        <f t="shared" si="79"/>
        <v/>
      </c>
    </row>
    <row r="2566" spans="2:24">
      <c r="B2566" s="160"/>
      <c r="C2566" s="161"/>
      <c r="D2566" s="162"/>
      <c r="E2566" s="163"/>
      <c r="F2566" s="164"/>
      <c r="G2566" s="165"/>
      <c r="H2566" s="166"/>
      <c r="I2566" s="167"/>
      <c r="J2566" s="161"/>
      <c r="K2566"/>
      <c r="M2566" s="4"/>
      <c r="W2566" t="str">
        <f t="shared" si="78"/>
        <v/>
      </c>
      <c r="X2566" t="str">
        <f t="shared" si="79"/>
        <v/>
      </c>
    </row>
    <row r="2567" spans="2:24">
      <c r="B2567" s="160"/>
      <c r="C2567" s="161"/>
      <c r="D2567" s="162"/>
      <c r="E2567" s="163"/>
      <c r="F2567" s="164"/>
      <c r="G2567" s="165"/>
      <c r="H2567" s="166"/>
      <c r="I2567" s="167"/>
      <c r="J2567" s="161"/>
      <c r="K2567"/>
      <c r="M2567" s="4"/>
      <c r="W2567" t="str">
        <f t="shared" si="78"/>
        <v/>
      </c>
      <c r="X2567" t="str">
        <f t="shared" si="79"/>
        <v/>
      </c>
    </row>
    <row r="2568" spans="2:24">
      <c r="B2568" s="160"/>
      <c r="C2568" s="161"/>
      <c r="D2568" s="162"/>
      <c r="E2568" s="163"/>
      <c r="F2568" s="164"/>
      <c r="G2568" s="165"/>
      <c r="H2568" s="166"/>
      <c r="I2568" s="167"/>
      <c r="J2568" s="161"/>
      <c r="K2568"/>
      <c r="M2568" s="4"/>
      <c r="W2568" t="str">
        <f t="shared" ref="W2568:W2631" si="80">IF(E2568=0,"",IF(E2568&gt;F2568,E2568-F2568,""))</f>
        <v/>
      </c>
      <c r="X2568" t="str">
        <f t="shared" ref="X2568:X2631" si="81">IF(G2568=0,"",IF(G2568&gt;H2568,G2568-H2568,""))</f>
        <v/>
      </c>
    </row>
    <row r="2569" spans="2:24">
      <c r="B2569" s="160"/>
      <c r="C2569" s="161"/>
      <c r="D2569" s="162"/>
      <c r="E2569" s="163"/>
      <c r="F2569" s="164"/>
      <c r="G2569" s="165"/>
      <c r="H2569" s="166"/>
      <c r="I2569" s="167"/>
      <c r="J2569" s="161"/>
      <c r="K2569"/>
      <c r="M2569" s="4"/>
      <c r="W2569" t="str">
        <f t="shared" si="80"/>
        <v/>
      </c>
      <c r="X2569" t="str">
        <f t="shared" si="81"/>
        <v/>
      </c>
    </row>
    <row r="2570" spans="2:24">
      <c r="B2570" s="160"/>
      <c r="C2570" s="161"/>
      <c r="D2570" s="162"/>
      <c r="E2570" s="163"/>
      <c r="F2570" s="164"/>
      <c r="G2570" s="165"/>
      <c r="H2570" s="166"/>
      <c r="I2570" s="167"/>
      <c r="J2570" s="161"/>
      <c r="K2570"/>
      <c r="M2570" s="4"/>
      <c r="W2570" t="str">
        <f t="shared" si="80"/>
        <v/>
      </c>
      <c r="X2570" t="str">
        <f t="shared" si="81"/>
        <v/>
      </c>
    </row>
    <row r="2571" spans="2:24">
      <c r="B2571" s="160"/>
      <c r="C2571" s="161"/>
      <c r="D2571" s="162"/>
      <c r="E2571" s="163"/>
      <c r="F2571" s="164"/>
      <c r="G2571" s="165"/>
      <c r="H2571" s="166"/>
      <c r="I2571" s="167"/>
      <c r="J2571" s="161"/>
      <c r="K2571"/>
      <c r="M2571" s="4"/>
      <c r="W2571" t="str">
        <f t="shared" si="80"/>
        <v/>
      </c>
      <c r="X2571" t="str">
        <f t="shared" si="81"/>
        <v/>
      </c>
    </row>
    <row r="2572" spans="2:24">
      <c r="B2572" s="160"/>
      <c r="C2572" s="161"/>
      <c r="D2572" s="162"/>
      <c r="E2572" s="163"/>
      <c r="F2572" s="164"/>
      <c r="G2572" s="165"/>
      <c r="H2572" s="166"/>
      <c r="I2572" s="167"/>
      <c r="J2572" s="161"/>
      <c r="K2572"/>
      <c r="M2572" s="4"/>
      <c r="W2572" t="str">
        <f t="shared" si="80"/>
        <v/>
      </c>
      <c r="X2572" t="str">
        <f t="shared" si="81"/>
        <v/>
      </c>
    </row>
    <row r="2573" spans="2:24">
      <c r="B2573" s="160"/>
      <c r="C2573" s="161"/>
      <c r="D2573" s="162"/>
      <c r="E2573" s="163"/>
      <c r="F2573" s="164"/>
      <c r="G2573" s="165"/>
      <c r="H2573" s="166"/>
      <c r="I2573" s="167"/>
      <c r="J2573" s="161"/>
      <c r="K2573"/>
      <c r="M2573" s="4"/>
      <c r="W2573" t="str">
        <f t="shared" si="80"/>
        <v/>
      </c>
      <c r="X2573" t="str">
        <f t="shared" si="81"/>
        <v/>
      </c>
    </row>
    <row r="2574" spans="2:24">
      <c r="B2574" s="160"/>
      <c r="C2574" s="161"/>
      <c r="D2574" s="162"/>
      <c r="E2574" s="163"/>
      <c r="F2574" s="164"/>
      <c r="G2574" s="165"/>
      <c r="H2574" s="166"/>
      <c r="I2574" s="167"/>
      <c r="J2574" s="161"/>
      <c r="K2574"/>
      <c r="M2574" s="4"/>
      <c r="W2574" t="str">
        <f t="shared" si="80"/>
        <v/>
      </c>
      <c r="X2574" t="str">
        <f t="shared" si="81"/>
        <v/>
      </c>
    </row>
    <row r="2575" spans="2:24">
      <c r="B2575" s="160"/>
      <c r="C2575" s="161"/>
      <c r="D2575" s="162"/>
      <c r="E2575" s="163"/>
      <c r="F2575" s="164"/>
      <c r="G2575" s="165"/>
      <c r="H2575" s="166"/>
      <c r="I2575" s="167"/>
      <c r="J2575" s="161"/>
      <c r="K2575"/>
      <c r="M2575" s="4"/>
      <c r="W2575" t="str">
        <f t="shared" si="80"/>
        <v/>
      </c>
      <c r="X2575" t="str">
        <f t="shared" si="81"/>
        <v/>
      </c>
    </row>
    <row r="2576" spans="2:24">
      <c r="B2576" s="160"/>
      <c r="C2576" s="161"/>
      <c r="D2576" s="162"/>
      <c r="E2576" s="163"/>
      <c r="F2576" s="164"/>
      <c r="G2576" s="165"/>
      <c r="H2576" s="166"/>
      <c r="I2576" s="167"/>
      <c r="J2576" s="161"/>
      <c r="K2576"/>
      <c r="M2576" s="4"/>
      <c r="W2576" t="str">
        <f t="shared" si="80"/>
        <v/>
      </c>
      <c r="X2576" t="str">
        <f t="shared" si="81"/>
        <v/>
      </c>
    </row>
    <row r="2577" spans="2:24">
      <c r="B2577" s="160"/>
      <c r="C2577" s="161"/>
      <c r="D2577" s="162"/>
      <c r="E2577" s="163"/>
      <c r="F2577" s="164"/>
      <c r="G2577" s="165"/>
      <c r="H2577" s="166"/>
      <c r="I2577" s="167"/>
      <c r="J2577" s="161"/>
      <c r="K2577"/>
      <c r="M2577" s="4"/>
      <c r="W2577" t="str">
        <f t="shared" si="80"/>
        <v/>
      </c>
      <c r="X2577" t="str">
        <f t="shared" si="81"/>
        <v/>
      </c>
    </row>
    <row r="2578" spans="2:24">
      <c r="B2578" s="160"/>
      <c r="C2578" s="161"/>
      <c r="D2578" s="162"/>
      <c r="E2578" s="163"/>
      <c r="F2578" s="164"/>
      <c r="G2578" s="165"/>
      <c r="H2578" s="166"/>
      <c r="I2578" s="167"/>
      <c r="J2578" s="161"/>
      <c r="K2578"/>
      <c r="M2578" s="4"/>
      <c r="W2578" t="str">
        <f t="shared" si="80"/>
        <v/>
      </c>
      <c r="X2578" t="str">
        <f t="shared" si="81"/>
        <v/>
      </c>
    </row>
    <row r="2579" spans="2:24">
      <c r="B2579" s="160"/>
      <c r="C2579" s="161"/>
      <c r="D2579" s="162"/>
      <c r="E2579" s="163"/>
      <c r="F2579" s="164"/>
      <c r="G2579" s="165"/>
      <c r="H2579" s="166"/>
      <c r="I2579" s="167"/>
      <c r="J2579" s="161"/>
      <c r="K2579"/>
      <c r="M2579" s="4"/>
      <c r="W2579" t="str">
        <f t="shared" si="80"/>
        <v/>
      </c>
      <c r="X2579" t="str">
        <f t="shared" si="81"/>
        <v/>
      </c>
    </row>
    <row r="2580" spans="2:24">
      <c r="B2580" s="160"/>
      <c r="C2580" s="161"/>
      <c r="D2580" s="162"/>
      <c r="E2580" s="163"/>
      <c r="F2580" s="164"/>
      <c r="G2580" s="165"/>
      <c r="H2580" s="166"/>
      <c r="I2580" s="167"/>
      <c r="J2580" s="161"/>
      <c r="K2580"/>
      <c r="M2580" s="4"/>
      <c r="W2580" t="str">
        <f t="shared" si="80"/>
        <v/>
      </c>
      <c r="X2580" t="str">
        <f t="shared" si="81"/>
        <v/>
      </c>
    </row>
    <row r="2581" spans="2:24">
      <c r="B2581" s="160"/>
      <c r="C2581" s="161"/>
      <c r="D2581" s="162"/>
      <c r="E2581" s="163"/>
      <c r="F2581" s="164"/>
      <c r="G2581" s="165"/>
      <c r="H2581" s="166"/>
      <c r="I2581" s="167"/>
      <c r="J2581" s="161"/>
      <c r="K2581"/>
      <c r="M2581" s="4"/>
      <c r="W2581" t="str">
        <f t="shared" si="80"/>
        <v/>
      </c>
      <c r="X2581" t="str">
        <f t="shared" si="81"/>
        <v/>
      </c>
    </row>
    <row r="2582" spans="2:24">
      <c r="B2582" s="160"/>
      <c r="C2582" s="161"/>
      <c r="D2582" s="162"/>
      <c r="E2582" s="163"/>
      <c r="F2582" s="164"/>
      <c r="G2582" s="165"/>
      <c r="H2582" s="166"/>
      <c r="I2582" s="167"/>
      <c r="J2582" s="161"/>
      <c r="K2582"/>
      <c r="M2582" s="4"/>
      <c r="W2582" t="str">
        <f t="shared" si="80"/>
        <v/>
      </c>
      <c r="X2582" t="str">
        <f t="shared" si="81"/>
        <v/>
      </c>
    </row>
    <row r="2583" spans="2:24">
      <c r="B2583" s="160"/>
      <c r="C2583" s="161"/>
      <c r="D2583" s="162"/>
      <c r="E2583" s="163"/>
      <c r="F2583" s="164"/>
      <c r="G2583" s="165"/>
      <c r="H2583" s="166"/>
      <c r="I2583" s="167"/>
      <c r="J2583" s="161"/>
      <c r="K2583"/>
      <c r="M2583" s="4"/>
      <c r="W2583" t="str">
        <f t="shared" si="80"/>
        <v/>
      </c>
      <c r="X2583" t="str">
        <f t="shared" si="81"/>
        <v/>
      </c>
    </row>
    <row r="2584" spans="2:24">
      <c r="B2584" s="160"/>
      <c r="C2584" s="161"/>
      <c r="D2584" s="162"/>
      <c r="E2584" s="163"/>
      <c r="F2584" s="164"/>
      <c r="G2584" s="165"/>
      <c r="H2584" s="166"/>
      <c r="I2584" s="167"/>
      <c r="J2584" s="161"/>
      <c r="K2584"/>
      <c r="M2584" s="4"/>
      <c r="W2584" t="str">
        <f t="shared" si="80"/>
        <v/>
      </c>
      <c r="X2584" t="str">
        <f t="shared" si="81"/>
        <v/>
      </c>
    </row>
    <row r="2585" spans="2:24">
      <c r="B2585" s="160"/>
      <c r="C2585" s="161"/>
      <c r="D2585" s="162"/>
      <c r="E2585" s="163"/>
      <c r="F2585" s="164"/>
      <c r="G2585" s="165"/>
      <c r="H2585" s="166"/>
      <c r="I2585" s="167"/>
      <c r="J2585" s="161"/>
      <c r="K2585"/>
      <c r="M2585" s="4"/>
      <c r="W2585" t="str">
        <f t="shared" si="80"/>
        <v/>
      </c>
      <c r="X2585" t="str">
        <f t="shared" si="81"/>
        <v/>
      </c>
    </row>
    <row r="2586" spans="2:24">
      <c r="B2586" s="160"/>
      <c r="C2586" s="161"/>
      <c r="D2586" s="162"/>
      <c r="E2586" s="163"/>
      <c r="F2586" s="164"/>
      <c r="G2586" s="165"/>
      <c r="H2586" s="166"/>
      <c r="I2586" s="167"/>
      <c r="J2586" s="161"/>
      <c r="K2586"/>
      <c r="M2586" s="4"/>
      <c r="W2586" t="str">
        <f t="shared" si="80"/>
        <v/>
      </c>
      <c r="X2586" t="str">
        <f t="shared" si="81"/>
        <v/>
      </c>
    </row>
    <row r="2587" spans="2:24">
      <c r="B2587" s="160"/>
      <c r="C2587" s="161"/>
      <c r="D2587" s="162"/>
      <c r="E2587" s="163"/>
      <c r="F2587" s="164"/>
      <c r="G2587" s="165"/>
      <c r="H2587" s="166"/>
      <c r="I2587" s="167"/>
      <c r="J2587" s="161"/>
      <c r="K2587"/>
      <c r="M2587" s="4"/>
      <c r="W2587" t="str">
        <f t="shared" si="80"/>
        <v/>
      </c>
      <c r="X2587" t="str">
        <f t="shared" si="81"/>
        <v/>
      </c>
    </row>
    <row r="2588" spans="2:24">
      <c r="B2588" s="160"/>
      <c r="C2588" s="161"/>
      <c r="D2588" s="162"/>
      <c r="E2588" s="163"/>
      <c r="F2588" s="164"/>
      <c r="G2588" s="165"/>
      <c r="H2588" s="166"/>
      <c r="I2588" s="167"/>
      <c r="J2588" s="161"/>
      <c r="K2588"/>
      <c r="M2588" s="4"/>
      <c r="W2588" t="str">
        <f t="shared" si="80"/>
        <v/>
      </c>
      <c r="X2588" t="str">
        <f t="shared" si="81"/>
        <v/>
      </c>
    </row>
    <row r="2589" spans="2:24">
      <c r="B2589" s="160"/>
      <c r="C2589" s="161"/>
      <c r="D2589" s="162"/>
      <c r="E2589" s="163"/>
      <c r="F2589" s="164"/>
      <c r="G2589" s="165"/>
      <c r="H2589" s="166"/>
      <c r="I2589" s="167"/>
      <c r="J2589" s="161"/>
      <c r="K2589"/>
      <c r="M2589" s="4"/>
      <c r="W2589" t="str">
        <f t="shared" si="80"/>
        <v/>
      </c>
      <c r="X2589" t="str">
        <f t="shared" si="81"/>
        <v/>
      </c>
    </row>
    <row r="2590" spans="2:24">
      <c r="B2590" s="160"/>
      <c r="C2590" s="161"/>
      <c r="D2590" s="162"/>
      <c r="E2590" s="163"/>
      <c r="F2590" s="164"/>
      <c r="G2590" s="165"/>
      <c r="H2590" s="166"/>
      <c r="I2590" s="167"/>
      <c r="J2590" s="161"/>
      <c r="K2590"/>
      <c r="M2590" s="4"/>
      <c r="W2590" t="str">
        <f t="shared" si="80"/>
        <v/>
      </c>
      <c r="X2590" t="str">
        <f t="shared" si="81"/>
        <v/>
      </c>
    </row>
    <row r="2591" spans="2:24">
      <c r="B2591" s="160"/>
      <c r="C2591" s="161"/>
      <c r="D2591" s="162"/>
      <c r="E2591" s="163"/>
      <c r="F2591" s="164"/>
      <c r="G2591" s="165"/>
      <c r="H2591" s="166"/>
      <c r="I2591" s="167"/>
      <c r="J2591" s="161"/>
      <c r="K2591"/>
      <c r="M2591" s="4"/>
      <c r="W2591" t="str">
        <f t="shared" si="80"/>
        <v/>
      </c>
      <c r="X2591" t="str">
        <f t="shared" si="81"/>
        <v/>
      </c>
    </row>
    <row r="2592" spans="2:24">
      <c r="B2592" s="160"/>
      <c r="C2592" s="161"/>
      <c r="D2592" s="162"/>
      <c r="E2592" s="163"/>
      <c r="F2592" s="164"/>
      <c r="G2592" s="165"/>
      <c r="H2592" s="166"/>
      <c r="I2592" s="167"/>
      <c r="J2592" s="161"/>
      <c r="K2592"/>
      <c r="M2592" s="4"/>
      <c r="W2592" t="str">
        <f t="shared" si="80"/>
        <v/>
      </c>
      <c r="X2592" t="str">
        <f t="shared" si="81"/>
        <v/>
      </c>
    </row>
    <row r="2593" spans="2:24">
      <c r="B2593" s="160"/>
      <c r="C2593" s="161"/>
      <c r="D2593" s="162"/>
      <c r="E2593" s="163"/>
      <c r="F2593" s="164"/>
      <c r="G2593" s="165"/>
      <c r="H2593" s="166"/>
      <c r="I2593" s="167"/>
      <c r="J2593" s="161"/>
      <c r="K2593"/>
      <c r="M2593" s="4"/>
      <c r="W2593" t="str">
        <f t="shared" si="80"/>
        <v/>
      </c>
      <c r="X2593" t="str">
        <f t="shared" si="81"/>
        <v/>
      </c>
    </row>
    <row r="2594" spans="2:24">
      <c r="B2594" s="160"/>
      <c r="C2594" s="161"/>
      <c r="D2594" s="162"/>
      <c r="E2594" s="163"/>
      <c r="F2594" s="164"/>
      <c r="G2594" s="165"/>
      <c r="H2594" s="166"/>
      <c r="I2594" s="167"/>
      <c r="J2594" s="161"/>
      <c r="K2594"/>
      <c r="M2594" s="4"/>
      <c r="W2594" t="str">
        <f t="shared" si="80"/>
        <v/>
      </c>
      <c r="X2594" t="str">
        <f t="shared" si="81"/>
        <v/>
      </c>
    </row>
    <row r="2595" spans="2:24">
      <c r="B2595" s="160"/>
      <c r="C2595" s="161"/>
      <c r="D2595" s="162"/>
      <c r="E2595" s="163"/>
      <c r="F2595" s="164"/>
      <c r="G2595" s="165"/>
      <c r="H2595" s="166"/>
      <c r="I2595" s="167"/>
      <c r="J2595" s="161"/>
      <c r="K2595"/>
      <c r="M2595" s="4"/>
      <c r="W2595" t="str">
        <f t="shared" si="80"/>
        <v/>
      </c>
      <c r="X2595" t="str">
        <f t="shared" si="81"/>
        <v/>
      </c>
    </row>
    <row r="2596" spans="2:24">
      <c r="B2596" s="160"/>
      <c r="C2596" s="161"/>
      <c r="D2596" s="162"/>
      <c r="E2596" s="163"/>
      <c r="F2596" s="164"/>
      <c r="G2596" s="165"/>
      <c r="H2596" s="166"/>
      <c r="I2596" s="167"/>
      <c r="J2596" s="161"/>
      <c r="K2596"/>
      <c r="M2596" s="4"/>
      <c r="W2596" t="str">
        <f t="shared" si="80"/>
        <v/>
      </c>
      <c r="X2596" t="str">
        <f t="shared" si="81"/>
        <v/>
      </c>
    </row>
    <row r="2597" spans="2:24">
      <c r="B2597" s="160"/>
      <c r="C2597" s="161"/>
      <c r="D2597" s="162"/>
      <c r="E2597" s="163"/>
      <c r="F2597" s="164"/>
      <c r="G2597" s="165"/>
      <c r="H2597" s="166"/>
      <c r="I2597" s="167"/>
      <c r="J2597" s="161"/>
      <c r="K2597"/>
      <c r="M2597" s="4"/>
      <c r="W2597" t="str">
        <f t="shared" si="80"/>
        <v/>
      </c>
      <c r="X2597" t="str">
        <f t="shared" si="81"/>
        <v/>
      </c>
    </row>
    <row r="2598" spans="2:24">
      <c r="B2598" s="160"/>
      <c r="C2598" s="161"/>
      <c r="D2598" s="162"/>
      <c r="E2598" s="163"/>
      <c r="F2598" s="164"/>
      <c r="G2598" s="165"/>
      <c r="H2598" s="166"/>
      <c r="I2598" s="167"/>
      <c r="J2598" s="161"/>
      <c r="K2598"/>
      <c r="M2598" s="4"/>
      <c r="W2598" t="str">
        <f t="shared" si="80"/>
        <v/>
      </c>
      <c r="X2598" t="str">
        <f t="shared" si="81"/>
        <v/>
      </c>
    </row>
    <row r="2599" spans="2:24">
      <c r="B2599" s="160"/>
      <c r="C2599" s="161"/>
      <c r="D2599" s="162"/>
      <c r="E2599" s="163"/>
      <c r="F2599" s="164"/>
      <c r="G2599" s="165"/>
      <c r="H2599" s="166"/>
      <c r="I2599" s="167"/>
      <c r="J2599" s="161"/>
      <c r="K2599"/>
      <c r="M2599" s="4"/>
      <c r="W2599" t="str">
        <f t="shared" si="80"/>
        <v/>
      </c>
      <c r="X2599" t="str">
        <f t="shared" si="81"/>
        <v/>
      </c>
    </row>
    <row r="2600" spans="2:24">
      <c r="B2600" s="160"/>
      <c r="C2600" s="161"/>
      <c r="D2600" s="162"/>
      <c r="E2600" s="163"/>
      <c r="F2600" s="164"/>
      <c r="G2600" s="165"/>
      <c r="H2600" s="166"/>
      <c r="I2600" s="167"/>
      <c r="J2600" s="161"/>
      <c r="K2600"/>
      <c r="M2600" s="4"/>
      <c r="W2600" t="str">
        <f t="shared" si="80"/>
        <v/>
      </c>
      <c r="X2600" t="str">
        <f t="shared" si="81"/>
        <v/>
      </c>
    </row>
    <row r="2601" spans="2:24">
      <c r="B2601" s="160"/>
      <c r="C2601" s="161"/>
      <c r="D2601" s="162"/>
      <c r="E2601" s="163"/>
      <c r="F2601" s="164"/>
      <c r="G2601" s="165"/>
      <c r="H2601" s="166"/>
      <c r="I2601" s="167"/>
      <c r="J2601" s="161"/>
      <c r="K2601"/>
      <c r="M2601" s="4"/>
      <c r="W2601" t="str">
        <f t="shared" si="80"/>
        <v/>
      </c>
      <c r="X2601" t="str">
        <f t="shared" si="81"/>
        <v/>
      </c>
    </row>
    <row r="2602" spans="2:24">
      <c r="B2602" s="160"/>
      <c r="C2602" s="161"/>
      <c r="D2602" s="162"/>
      <c r="E2602" s="163"/>
      <c r="F2602" s="164"/>
      <c r="G2602" s="165"/>
      <c r="H2602" s="166"/>
      <c r="I2602" s="167"/>
      <c r="J2602" s="161"/>
      <c r="K2602"/>
      <c r="M2602" s="4"/>
      <c r="W2602" t="str">
        <f t="shared" si="80"/>
        <v/>
      </c>
      <c r="X2602" t="str">
        <f t="shared" si="81"/>
        <v/>
      </c>
    </row>
    <row r="2603" spans="2:24">
      <c r="B2603" s="160"/>
      <c r="C2603" s="161"/>
      <c r="D2603" s="162"/>
      <c r="E2603" s="163"/>
      <c r="F2603" s="164"/>
      <c r="G2603" s="165"/>
      <c r="H2603" s="166"/>
      <c r="I2603" s="167"/>
      <c r="J2603" s="161"/>
      <c r="K2603"/>
      <c r="M2603" s="4"/>
      <c r="W2603" t="str">
        <f t="shared" si="80"/>
        <v/>
      </c>
      <c r="X2603" t="str">
        <f t="shared" si="81"/>
        <v/>
      </c>
    </row>
    <row r="2604" spans="2:24">
      <c r="B2604" s="160"/>
      <c r="C2604" s="161"/>
      <c r="D2604" s="162"/>
      <c r="E2604" s="163"/>
      <c r="F2604" s="164"/>
      <c r="G2604" s="165"/>
      <c r="H2604" s="166"/>
      <c r="I2604" s="167"/>
      <c r="J2604" s="161"/>
      <c r="K2604"/>
      <c r="M2604" s="4"/>
      <c r="W2604" t="str">
        <f t="shared" si="80"/>
        <v/>
      </c>
      <c r="X2604" t="str">
        <f t="shared" si="81"/>
        <v/>
      </c>
    </row>
    <row r="2605" spans="2:24">
      <c r="B2605" s="160"/>
      <c r="C2605" s="161"/>
      <c r="D2605" s="162"/>
      <c r="E2605" s="163"/>
      <c r="F2605" s="164"/>
      <c r="G2605" s="165"/>
      <c r="H2605" s="166"/>
      <c r="I2605" s="167"/>
      <c r="J2605" s="161"/>
      <c r="K2605"/>
      <c r="M2605" s="4"/>
      <c r="W2605" t="str">
        <f t="shared" si="80"/>
        <v/>
      </c>
      <c r="X2605" t="str">
        <f t="shared" si="81"/>
        <v/>
      </c>
    </row>
    <row r="2606" spans="2:24">
      <c r="B2606" s="160"/>
      <c r="C2606" s="161"/>
      <c r="D2606" s="162"/>
      <c r="E2606" s="163"/>
      <c r="F2606" s="164"/>
      <c r="G2606" s="165"/>
      <c r="H2606" s="166"/>
      <c r="I2606" s="167"/>
      <c r="J2606" s="161"/>
      <c r="K2606"/>
      <c r="M2606" s="4"/>
      <c r="W2606" t="str">
        <f t="shared" si="80"/>
        <v/>
      </c>
      <c r="X2606" t="str">
        <f t="shared" si="81"/>
        <v/>
      </c>
    </row>
    <row r="2607" spans="2:24">
      <c r="B2607" s="160"/>
      <c r="C2607" s="161"/>
      <c r="D2607" s="162"/>
      <c r="E2607" s="163"/>
      <c r="F2607" s="164"/>
      <c r="G2607" s="165"/>
      <c r="H2607" s="166"/>
      <c r="I2607" s="167"/>
      <c r="J2607" s="161"/>
      <c r="K2607"/>
      <c r="M2607" s="4"/>
      <c r="W2607" t="str">
        <f t="shared" si="80"/>
        <v/>
      </c>
      <c r="X2607" t="str">
        <f t="shared" si="81"/>
        <v/>
      </c>
    </row>
    <row r="2608" spans="2:24">
      <c r="B2608" s="160"/>
      <c r="C2608" s="161"/>
      <c r="D2608" s="162"/>
      <c r="E2608" s="163"/>
      <c r="F2608" s="164"/>
      <c r="G2608" s="165"/>
      <c r="H2608" s="166"/>
      <c r="I2608" s="167"/>
      <c r="J2608" s="161"/>
      <c r="K2608"/>
      <c r="M2608" s="4"/>
      <c r="W2608" t="str">
        <f t="shared" si="80"/>
        <v/>
      </c>
      <c r="X2608" t="str">
        <f t="shared" si="81"/>
        <v/>
      </c>
    </row>
    <row r="2609" spans="2:24">
      <c r="B2609" s="160"/>
      <c r="C2609" s="161"/>
      <c r="D2609" s="162"/>
      <c r="E2609" s="163"/>
      <c r="F2609" s="164"/>
      <c r="G2609" s="165"/>
      <c r="H2609" s="166"/>
      <c r="I2609" s="167"/>
      <c r="J2609" s="161"/>
      <c r="K2609"/>
      <c r="M2609" s="4"/>
      <c r="W2609" t="str">
        <f t="shared" si="80"/>
        <v/>
      </c>
      <c r="X2609" t="str">
        <f t="shared" si="81"/>
        <v/>
      </c>
    </row>
    <row r="2610" spans="2:24">
      <c r="B2610" s="160"/>
      <c r="C2610" s="161"/>
      <c r="D2610" s="162"/>
      <c r="E2610" s="163"/>
      <c r="F2610" s="164"/>
      <c r="G2610" s="165"/>
      <c r="H2610" s="166"/>
      <c r="I2610" s="167"/>
      <c r="J2610" s="161"/>
      <c r="K2610"/>
      <c r="M2610" s="4"/>
      <c r="W2610" t="str">
        <f t="shared" si="80"/>
        <v/>
      </c>
      <c r="X2610" t="str">
        <f t="shared" si="81"/>
        <v/>
      </c>
    </row>
    <row r="2611" spans="2:24">
      <c r="B2611" s="160"/>
      <c r="C2611" s="161"/>
      <c r="D2611" s="162"/>
      <c r="E2611" s="163"/>
      <c r="F2611" s="164"/>
      <c r="G2611" s="165"/>
      <c r="H2611" s="166"/>
      <c r="I2611" s="167"/>
      <c r="J2611" s="161"/>
      <c r="K2611"/>
      <c r="M2611" s="4"/>
      <c r="W2611" t="str">
        <f t="shared" si="80"/>
        <v/>
      </c>
      <c r="X2611" t="str">
        <f t="shared" si="81"/>
        <v/>
      </c>
    </row>
    <row r="2612" spans="2:24">
      <c r="B2612" s="160"/>
      <c r="C2612" s="161"/>
      <c r="D2612" s="162"/>
      <c r="E2612" s="163"/>
      <c r="F2612" s="164"/>
      <c r="G2612" s="165"/>
      <c r="H2612" s="166"/>
      <c r="I2612" s="167"/>
      <c r="J2612" s="161"/>
      <c r="K2612"/>
      <c r="M2612" s="4"/>
      <c r="W2612" t="str">
        <f t="shared" si="80"/>
        <v/>
      </c>
      <c r="X2612" t="str">
        <f t="shared" si="81"/>
        <v/>
      </c>
    </row>
    <row r="2613" spans="2:24">
      <c r="B2613" s="160"/>
      <c r="C2613" s="161"/>
      <c r="D2613" s="162"/>
      <c r="E2613" s="163"/>
      <c r="F2613" s="164"/>
      <c r="G2613" s="165"/>
      <c r="H2613" s="166"/>
      <c r="I2613" s="167"/>
      <c r="J2613" s="161"/>
      <c r="K2613"/>
      <c r="M2613" s="4"/>
      <c r="W2613" t="str">
        <f t="shared" si="80"/>
        <v/>
      </c>
      <c r="X2613" t="str">
        <f t="shared" si="81"/>
        <v/>
      </c>
    </row>
    <row r="2614" spans="2:24">
      <c r="B2614" s="160"/>
      <c r="C2614" s="161"/>
      <c r="D2614" s="162"/>
      <c r="E2614" s="163"/>
      <c r="F2614" s="164"/>
      <c r="G2614" s="165"/>
      <c r="H2614" s="166"/>
      <c r="I2614" s="167"/>
      <c r="J2614" s="161"/>
      <c r="K2614"/>
      <c r="M2614" s="4"/>
      <c r="W2614" t="str">
        <f t="shared" si="80"/>
        <v/>
      </c>
      <c r="X2614" t="str">
        <f t="shared" si="81"/>
        <v/>
      </c>
    </row>
    <row r="2615" spans="2:24">
      <c r="B2615" s="160"/>
      <c r="C2615" s="161"/>
      <c r="D2615" s="162"/>
      <c r="E2615" s="163"/>
      <c r="F2615" s="164"/>
      <c r="G2615" s="165"/>
      <c r="H2615" s="166"/>
      <c r="I2615" s="167"/>
      <c r="J2615" s="161"/>
      <c r="K2615"/>
      <c r="M2615" s="4"/>
      <c r="W2615" t="str">
        <f t="shared" si="80"/>
        <v/>
      </c>
      <c r="X2615" t="str">
        <f t="shared" si="81"/>
        <v/>
      </c>
    </row>
    <row r="2616" spans="2:24">
      <c r="B2616" s="160"/>
      <c r="C2616" s="161"/>
      <c r="D2616" s="162"/>
      <c r="E2616" s="163"/>
      <c r="F2616" s="164"/>
      <c r="G2616" s="165"/>
      <c r="H2616" s="166"/>
      <c r="I2616" s="167"/>
      <c r="J2616" s="161"/>
      <c r="K2616"/>
      <c r="M2616" s="4"/>
      <c r="W2616" t="str">
        <f t="shared" si="80"/>
        <v/>
      </c>
      <c r="X2616" t="str">
        <f t="shared" si="81"/>
        <v/>
      </c>
    </row>
    <row r="2617" spans="2:24">
      <c r="B2617" s="160"/>
      <c r="C2617" s="161"/>
      <c r="D2617" s="162"/>
      <c r="E2617" s="163"/>
      <c r="F2617" s="164"/>
      <c r="G2617" s="165"/>
      <c r="H2617" s="166"/>
      <c r="I2617" s="167"/>
      <c r="J2617" s="161"/>
      <c r="K2617"/>
      <c r="M2617" s="4"/>
      <c r="W2617" t="str">
        <f t="shared" si="80"/>
        <v/>
      </c>
      <c r="X2617" t="str">
        <f t="shared" si="81"/>
        <v/>
      </c>
    </row>
    <row r="2618" spans="2:24">
      <c r="B2618" s="160"/>
      <c r="C2618" s="161"/>
      <c r="D2618" s="162"/>
      <c r="E2618" s="163"/>
      <c r="F2618" s="164"/>
      <c r="G2618" s="165"/>
      <c r="H2618" s="166"/>
      <c r="I2618" s="167"/>
      <c r="J2618" s="161"/>
      <c r="K2618"/>
      <c r="M2618" s="4"/>
      <c r="W2618" t="str">
        <f t="shared" si="80"/>
        <v/>
      </c>
      <c r="X2618" t="str">
        <f t="shared" si="81"/>
        <v/>
      </c>
    </row>
    <row r="2619" spans="2:24">
      <c r="B2619" s="160"/>
      <c r="C2619" s="161"/>
      <c r="D2619" s="162"/>
      <c r="E2619" s="163"/>
      <c r="F2619" s="164"/>
      <c r="G2619" s="165"/>
      <c r="H2619" s="166"/>
      <c r="I2619" s="167"/>
      <c r="J2619" s="161"/>
      <c r="K2619"/>
      <c r="M2619" s="4"/>
      <c r="W2619" t="str">
        <f t="shared" si="80"/>
        <v/>
      </c>
      <c r="X2619" t="str">
        <f t="shared" si="81"/>
        <v/>
      </c>
    </row>
    <row r="2620" spans="2:24">
      <c r="B2620" s="160"/>
      <c r="C2620" s="161"/>
      <c r="D2620" s="162"/>
      <c r="E2620" s="163"/>
      <c r="F2620" s="164"/>
      <c r="G2620" s="165"/>
      <c r="H2620" s="166"/>
      <c r="I2620" s="167"/>
      <c r="J2620" s="161"/>
      <c r="K2620"/>
      <c r="M2620" s="4"/>
      <c r="W2620" t="str">
        <f t="shared" si="80"/>
        <v/>
      </c>
      <c r="X2620" t="str">
        <f t="shared" si="81"/>
        <v/>
      </c>
    </row>
    <row r="2621" spans="2:24">
      <c r="B2621" s="160"/>
      <c r="C2621" s="161"/>
      <c r="D2621" s="162"/>
      <c r="E2621" s="163"/>
      <c r="F2621" s="164"/>
      <c r="G2621" s="165"/>
      <c r="H2621" s="166"/>
      <c r="I2621" s="167"/>
      <c r="J2621" s="161"/>
      <c r="K2621"/>
      <c r="M2621" s="4"/>
      <c r="W2621" t="str">
        <f t="shared" si="80"/>
        <v/>
      </c>
      <c r="X2621" t="str">
        <f t="shared" si="81"/>
        <v/>
      </c>
    </row>
    <row r="2622" spans="2:24">
      <c r="B2622" s="160"/>
      <c r="C2622" s="161"/>
      <c r="D2622" s="162"/>
      <c r="E2622" s="163"/>
      <c r="F2622" s="164"/>
      <c r="G2622" s="165"/>
      <c r="H2622" s="166"/>
      <c r="I2622" s="167"/>
      <c r="J2622" s="161"/>
      <c r="K2622"/>
      <c r="M2622" s="4"/>
      <c r="W2622" t="str">
        <f t="shared" si="80"/>
        <v/>
      </c>
      <c r="X2622" t="str">
        <f t="shared" si="81"/>
        <v/>
      </c>
    </row>
    <row r="2623" spans="2:24">
      <c r="B2623" s="160"/>
      <c r="C2623" s="161"/>
      <c r="D2623" s="162"/>
      <c r="E2623" s="163"/>
      <c r="F2623" s="164"/>
      <c r="G2623" s="165"/>
      <c r="H2623" s="166"/>
      <c r="I2623" s="167"/>
      <c r="J2623" s="161"/>
      <c r="K2623"/>
      <c r="M2623" s="4"/>
      <c r="W2623" t="str">
        <f t="shared" si="80"/>
        <v/>
      </c>
      <c r="X2623" t="str">
        <f t="shared" si="81"/>
        <v/>
      </c>
    </row>
    <row r="2624" spans="2:24">
      <c r="B2624" s="160"/>
      <c r="C2624" s="161"/>
      <c r="D2624" s="162"/>
      <c r="E2624" s="163"/>
      <c r="F2624" s="164"/>
      <c r="G2624" s="165"/>
      <c r="H2624" s="166"/>
      <c r="I2624" s="167"/>
      <c r="J2624" s="161"/>
      <c r="K2624"/>
      <c r="M2624" s="4"/>
      <c r="W2624" t="str">
        <f t="shared" si="80"/>
        <v/>
      </c>
      <c r="X2624" t="str">
        <f t="shared" si="81"/>
        <v/>
      </c>
    </row>
    <row r="2625" spans="2:24">
      <c r="B2625" s="160"/>
      <c r="C2625" s="161"/>
      <c r="D2625" s="162"/>
      <c r="E2625" s="163"/>
      <c r="F2625" s="164"/>
      <c r="G2625" s="165"/>
      <c r="H2625" s="166"/>
      <c r="I2625" s="167"/>
      <c r="J2625" s="161"/>
      <c r="K2625"/>
      <c r="M2625" s="4"/>
      <c r="W2625" t="str">
        <f t="shared" si="80"/>
        <v/>
      </c>
      <c r="X2625" t="str">
        <f t="shared" si="81"/>
        <v/>
      </c>
    </row>
    <row r="2626" spans="2:24">
      <c r="B2626" s="160"/>
      <c r="C2626" s="161"/>
      <c r="D2626" s="162"/>
      <c r="E2626" s="163"/>
      <c r="F2626" s="164"/>
      <c r="G2626" s="165"/>
      <c r="H2626" s="166"/>
      <c r="I2626" s="167"/>
      <c r="J2626" s="161"/>
      <c r="K2626"/>
      <c r="M2626" s="4"/>
      <c r="W2626" t="str">
        <f t="shared" si="80"/>
        <v/>
      </c>
      <c r="X2626" t="str">
        <f t="shared" si="81"/>
        <v/>
      </c>
    </row>
    <row r="2627" spans="2:24">
      <c r="B2627" s="160"/>
      <c r="C2627" s="161"/>
      <c r="D2627" s="162"/>
      <c r="E2627" s="163"/>
      <c r="F2627" s="164"/>
      <c r="G2627" s="165"/>
      <c r="H2627" s="166"/>
      <c r="I2627" s="167"/>
      <c r="J2627" s="161"/>
      <c r="K2627"/>
      <c r="M2627" s="4"/>
      <c r="W2627" t="str">
        <f t="shared" si="80"/>
        <v/>
      </c>
      <c r="X2627" t="str">
        <f t="shared" si="81"/>
        <v/>
      </c>
    </row>
    <row r="2628" spans="2:24">
      <c r="B2628" s="160"/>
      <c r="C2628" s="161"/>
      <c r="D2628" s="162"/>
      <c r="E2628" s="163"/>
      <c r="F2628" s="164"/>
      <c r="G2628" s="165"/>
      <c r="H2628" s="166"/>
      <c r="I2628" s="167"/>
      <c r="J2628" s="161"/>
      <c r="K2628"/>
      <c r="M2628" s="4"/>
      <c r="W2628" t="str">
        <f t="shared" si="80"/>
        <v/>
      </c>
      <c r="X2628" t="str">
        <f t="shared" si="81"/>
        <v/>
      </c>
    </row>
    <row r="2629" spans="2:24">
      <c r="B2629" s="160"/>
      <c r="C2629" s="161"/>
      <c r="D2629" s="162"/>
      <c r="E2629" s="163"/>
      <c r="F2629" s="164"/>
      <c r="G2629" s="165"/>
      <c r="H2629" s="166"/>
      <c r="I2629" s="167"/>
      <c r="J2629" s="161"/>
      <c r="K2629"/>
      <c r="M2629" s="4"/>
      <c r="W2629" t="str">
        <f t="shared" si="80"/>
        <v/>
      </c>
      <c r="X2629" t="str">
        <f t="shared" si="81"/>
        <v/>
      </c>
    </row>
    <row r="2630" spans="2:24">
      <c r="B2630" s="160"/>
      <c r="C2630" s="161"/>
      <c r="D2630" s="162"/>
      <c r="E2630" s="163"/>
      <c r="F2630" s="164"/>
      <c r="G2630" s="165"/>
      <c r="H2630" s="166"/>
      <c r="I2630" s="167"/>
      <c r="J2630" s="161"/>
      <c r="K2630"/>
      <c r="M2630" s="4"/>
      <c r="W2630" t="str">
        <f t="shared" si="80"/>
        <v/>
      </c>
      <c r="X2630" t="str">
        <f t="shared" si="81"/>
        <v/>
      </c>
    </row>
    <row r="2631" spans="2:24">
      <c r="B2631" s="160"/>
      <c r="C2631" s="161"/>
      <c r="D2631" s="162"/>
      <c r="E2631" s="163"/>
      <c r="F2631" s="164"/>
      <c r="G2631" s="165"/>
      <c r="H2631" s="166"/>
      <c r="I2631" s="167"/>
      <c r="J2631" s="161"/>
      <c r="K2631"/>
      <c r="M2631" s="4"/>
      <c r="W2631" t="str">
        <f t="shared" si="80"/>
        <v/>
      </c>
      <c r="X2631" t="str">
        <f t="shared" si="81"/>
        <v/>
      </c>
    </row>
    <row r="2632" spans="2:24">
      <c r="B2632" s="160"/>
      <c r="C2632" s="161"/>
      <c r="D2632" s="162"/>
      <c r="E2632" s="163"/>
      <c r="F2632" s="164"/>
      <c r="G2632" s="165"/>
      <c r="H2632" s="166"/>
      <c r="I2632" s="167"/>
      <c r="J2632" s="161"/>
      <c r="K2632"/>
      <c r="M2632" s="4"/>
      <c r="W2632" t="str">
        <f t="shared" ref="W2632:W2695" si="82">IF(E2632=0,"",IF(E2632&gt;F2632,E2632-F2632,""))</f>
        <v/>
      </c>
      <c r="X2632" t="str">
        <f t="shared" ref="X2632:X2695" si="83">IF(G2632=0,"",IF(G2632&gt;H2632,G2632-H2632,""))</f>
        <v/>
      </c>
    </row>
    <row r="2633" spans="2:24">
      <c r="B2633" s="160"/>
      <c r="C2633" s="161"/>
      <c r="D2633" s="162"/>
      <c r="E2633" s="163"/>
      <c r="F2633" s="164"/>
      <c r="G2633" s="165"/>
      <c r="H2633" s="166"/>
      <c r="I2633" s="167"/>
      <c r="J2633" s="161"/>
      <c r="K2633"/>
      <c r="M2633" s="4"/>
      <c r="W2633" t="str">
        <f t="shared" si="82"/>
        <v/>
      </c>
      <c r="X2633" t="str">
        <f t="shared" si="83"/>
        <v/>
      </c>
    </row>
    <row r="2634" spans="2:24">
      <c r="B2634" s="160"/>
      <c r="C2634" s="161"/>
      <c r="D2634" s="162"/>
      <c r="E2634" s="163"/>
      <c r="F2634" s="164"/>
      <c r="G2634" s="165"/>
      <c r="H2634" s="166"/>
      <c r="I2634" s="167"/>
      <c r="J2634" s="161"/>
      <c r="K2634"/>
      <c r="M2634" s="4"/>
      <c r="W2634" t="str">
        <f t="shared" si="82"/>
        <v/>
      </c>
      <c r="X2634" t="str">
        <f t="shared" si="83"/>
        <v/>
      </c>
    </row>
    <row r="2635" spans="2:24">
      <c r="B2635" s="160"/>
      <c r="C2635" s="161"/>
      <c r="D2635" s="162"/>
      <c r="E2635" s="163"/>
      <c r="F2635" s="164"/>
      <c r="G2635" s="165"/>
      <c r="H2635" s="166"/>
      <c r="I2635" s="167"/>
      <c r="J2635" s="161"/>
      <c r="K2635"/>
      <c r="M2635" s="4"/>
      <c r="W2635" t="str">
        <f t="shared" si="82"/>
        <v/>
      </c>
      <c r="X2635" t="str">
        <f t="shared" si="83"/>
        <v/>
      </c>
    </row>
    <row r="2636" spans="2:24">
      <c r="B2636" s="160"/>
      <c r="C2636" s="161"/>
      <c r="D2636" s="162"/>
      <c r="E2636" s="163"/>
      <c r="F2636" s="164"/>
      <c r="G2636" s="165"/>
      <c r="H2636" s="166"/>
      <c r="I2636" s="167"/>
      <c r="J2636" s="161"/>
      <c r="K2636"/>
      <c r="M2636" s="4"/>
      <c r="W2636" t="str">
        <f t="shared" si="82"/>
        <v/>
      </c>
      <c r="X2636" t="str">
        <f t="shared" si="83"/>
        <v/>
      </c>
    </row>
    <row r="2637" spans="2:24">
      <c r="B2637" s="160"/>
      <c r="C2637" s="161"/>
      <c r="D2637" s="162"/>
      <c r="E2637" s="163"/>
      <c r="F2637" s="164"/>
      <c r="G2637" s="165"/>
      <c r="H2637" s="166"/>
      <c r="I2637" s="167"/>
      <c r="J2637" s="161"/>
      <c r="K2637"/>
      <c r="M2637" s="4"/>
      <c r="W2637" t="str">
        <f t="shared" si="82"/>
        <v/>
      </c>
      <c r="X2637" t="str">
        <f t="shared" si="83"/>
        <v/>
      </c>
    </row>
    <row r="2638" spans="2:24">
      <c r="B2638" s="160"/>
      <c r="C2638" s="161"/>
      <c r="D2638" s="162"/>
      <c r="E2638" s="163"/>
      <c r="F2638" s="164"/>
      <c r="G2638" s="165"/>
      <c r="H2638" s="166"/>
      <c r="I2638" s="167"/>
      <c r="J2638" s="161"/>
      <c r="K2638"/>
      <c r="M2638" s="4"/>
      <c r="W2638" t="str">
        <f t="shared" si="82"/>
        <v/>
      </c>
      <c r="X2638" t="str">
        <f t="shared" si="83"/>
        <v/>
      </c>
    </row>
    <row r="2639" spans="2:24">
      <c r="B2639" s="160"/>
      <c r="C2639" s="161"/>
      <c r="D2639" s="162"/>
      <c r="E2639" s="163"/>
      <c r="F2639" s="164"/>
      <c r="G2639" s="165"/>
      <c r="H2639" s="166"/>
      <c r="I2639" s="167"/>
      <c r="J2639" s="161"/>
      <c r="K2639"/>
      <c r="M2639" s="4"/>
      <c r="W2639" t="str">
        <f t="shared" si="82"/>
        <v/>
      </c>
      <c r="X2639" t="str">
        <f t="shared" si="83"/>
        <v/>
      </c>
    </row>
    <row r="2640" spans="2:24">
      <c r="B2640" s="160"/>
      <c r="C2640" s="161"/>
      <c r="D2640" s="162"/>
      <c r="E2640" s="163"/>
      <c r="F2640" s="164"/>
      <c r="G2640" s="165"/>
      <c r="H2640" s="166"/>
      <c r="I2640" s="167"/>
      <c r="J2640" s="161"/>
      <c r="K2640"/>
      <c r="M2640" s="4"/>
      <c r="W2640" t="str">
        <f t="shared" si="82"/>
        <v/>
      </c>
      <c r="X2640" t="str">
        <f t="shared" si="83"/>
        <v/>
      </c>
    </row>
    <row r="2641" spans="2:24">
      <c r="B2641" s="160"/>
      <c r="C2641" s="161"/>
      <c r="D2641" s="162"/>
      <c r="E2641" s="163"/>
      <c r="F2641" s="164"/>
      <c r="G2641" s="165"/>
      <c r="H2641" s="166"/>
      <c r="I2641" s="167"/>
      <c r="J2641" s="161"/>
      <c r="K2641"/>
      <c r="M2641" s="4"/>
      <c r="W2641" t="str">
        <f t="shared" si="82"/>
        <v/>
      </c>
      <c r="X2641" t="str">
        <f t="shared" si="83"/>
        <v/>
      </c>
    </row>
    <row r="2642" spans="2:24">
      <c r="B2642" s="160"/>
      <c r="C2642" s="161"/>
      <c r="D2642" s="162"/>
      <c r="E2642" s="163"/>
      <c r="F2642" s="164"/>
      <c r="G2642" s="165"/>
      <c r="H2642" s="166"/>
      <c r="I2642" s="167"/>
      <c r="J2642" s="161"/>
      <c r="K2642"/>
      <c r="M2642" s="4"/>
      <c r="W2642" t="str">
        <f t="shared" si="82"/>
        <v/>
      </c>
      <c r="X2642" t="str">
        <f t="shared" si="83"/>
        <v/>
      </c>
    </row>
    <row r="2643" spans="2:24">
      <c r="B2643" s="160"/>
      <c r="C2643" s="161"/>
      <c r="D2643" s="162"/>
      <c r="E2643" s="163"/>
      <c r="F2643" s="164"/>
      <c r="G2643" s="165"/>
      <c r="H2643" s="166"/>
      <c r="I2643" s="167"/>
      <c r="J2643" s="161"/>
      <c r="K2643"/>
      <c r="M2643" s="4"/>
      <c r="W2643" t="str">
        <f t="shared" si="82"/>
        <v/>
      </c>
      <c r="X2643" t="str">
        <f t="shared" si="83"/>
        <v/>
      </c>
    </row>
    <row r="2644" spans="2:24">
      <c r="B2644" s="160"/>
      <c r="C2644" s="161"/>
      <c r="D2644" s="162"/>
      <c r="E2644" s="163"/>
      <c r="F2644" s="164"/>
      <c r="G2644" s="165"/>
      <c r="H2644" s="166"/>
      <c r="I2644" s="167"/>
      <c r="J2644" s="161"/>
      <c r="K2644"/>
      <c r="M2644" s="4"/>
      <c r="W2644" t="str">
        <f t="shared" si="82"/>
        <v/>
      </c>
      <c r="X2644" t="str">
        <f t="shared" si="83"/>
        <v/>
      </c>
    </row>
    <row r="2645" spans="2:24">
      <c r="B2645" s="160"/>
      <c r="C2645" s="161"/>
      <c r="D2645" s="162"/>
      <c r="E2645" s="163"/>
      <c r="F2645" s="164"/>
      <c r="G2645" s="165"/>
      <c r="H2645" s="166"/>
      <c r="I2645" s="167"/>
      <c r="J2645" s="161"/>
      <c r="K2645"/>
      <c r="M2645" s="4"/>
      <c r="W2645" t="str">
        <f t="shared" si="82"/>
        <v/>
      </c>
      <c r="X2645" t="str">
        <f t="shared" si="83"/>
        <v/>
      </c>
    </row>
    <row r="2646" spans="2:24">
      <c r="B2646" s="160"/>
      <c r="C2646" s="161"/>
      <c r="D2646" s="162"/>
      <c r="E2646" s="163"/>
      <c r="F2646" s="164"/>
      <c r="G2646" s="165"/>
      <c r="H2646" s="166"/>
      <c r="I2646" s="167"/>
      <c r="J2646" s="161"/>
      <c r="K2646"/>
      <c r="M2646" s="4"/>
      <c r="W2646" t="str">
        <f t="shared" si="82"/>
        <v/>
      </c>
      <c r="X2646" t="str">
        <f t="shared" si="83"/>
        <v/>
      </c>
    </row>
    <row r="2647" spans="2:24">
      <c r="B2647" s="160"/>
      <c r="C2647" s="161"/>
      <c r="D2647" s="162"/>
      <c r="E2647" s="163"/>
      <c r="F2647" s="164"/>
      <c r="G2647" s="165"/>
      <c r="H2647" s="166"/>
      <c r="I2647" s="167"/>
      <c r="J2647" s="161"/>
      <c r="K2647"/>
      <c r="M2647" s="4"/>
      <c r="W2647" t="str">
        <f t="shared" si="82"/>
        <v/>
      </c>
      <c r="X2647" t="str">
        <f t="shared" si="83"/>
        <v/>
      </c>
    </row>
    <row r="2648" spans="2:24">
      <c r="B2648" s="160"/>
      <c r="C2648" s="161"/>
      <c r="D2648" s="162"/>
      <c r="E2648" s="163"/>
      <c r="F2648" s="164"/>
      <c r="G2648" s="165"/>
      <c r="H2648" s="166"/>
      <c r="I2648" s="167"/>
      <c r="J2648" s="161"/>
      <c r="K2648"/>
      <c r="M2648" s="4"/>
      <c r="W2648" t="str">
        <f t="shared" si="82"/>
        <v/>
      </c>
      <c r="X2648" t="str">
        <f t="shared" si="83"/>
        <v/>
      </c>
    </row>
    <row r="2649" spans="2:24">
      <c r="B2649" s="160"/>
      <c r="C2649" s="161"/>
      <c r="D2649" s="162"/>
      <c r="E2649" s="163"/>
      <c r="F2649" s="164"/>
      <c r="G2649" s="165"/>
      <c r="H2649" s="166"/>
      <c r="I2649" s="167"/>
      <c r="J2649" s="161"/>
      <c r="K2649"/>
      <c r="M2649" s="4"/>
      <c r="W2649" t="str">
        <f t="shared" si="82"/>
        <v/>
      </c>
      <c r="X2649" t="str">
        <f t="shared" si="83"/>
        <v/>
      </c>
    </row>
    <row r="2650" spans="2:24">
      <c r="B2650" s="160"/>
      <c r="C2650" s="161"/>
      <c r="D2650" s="162"/>
      <c r="E2650" s="163"/>
      <c r="F2650" s="164"/>
      <c r="G2650" s="165"/>
      <c r="H2650" s="166"/>
      <c r="I2650" s="167"/>
      <c r="J2650" s="161"/>
      <c r="K2650"/>
      <c r="M2650" s="4"/>
      <c r="W2650" t="str">
        <f t="shared" si="82"/>
        <v/>
      </c>
      <c r="X2650" t="str">
        <f t="shared" si="83"/>
        <v/>
      </c>
    </row>
    <row r="2651" spans="2:24">
      <c r="B2651" s="160"/>
      <c r="C2651" s="161"/>
      <c r="D2651" s="162"/>
      <c r="E2651" s="163"/>
      <c r="F2651" s="164"/>
      <c r="G2651" s="165"/>
      <c r="H2651" s="166"/>
      <c r="I2651" s="167"/>
      <c r="J2651" s="161"/>
      <c r="K2651"/>
      <c r="M2651" s="4"/>
      <c r="W2651" t="str">
        <f t="shared" si="82"/>
        <v/>
      </c>
      <c r="X2651" t="str">
        <f t="shared" si="83"/>
        <v/>
      </c>
    </row>
    <row r="2652" spans="2:24">
      <c r="B2652" s="160"/>
      <c r="C2652" s="161"/>
      <c r="D2652" s="162"/>
      <c r="E2652" s="163"/>
      <c r="F2652" s="164"/>
      <c r="G2652" s="165"/>
      <c r="H2652" s="166"/>
      <c r="I2652" s="167"/>
      <c r="J2652" s="161"/>
      <c r="K2652"/>
      <c r="M2652" s="4"/>
      <c r="W2652" t="str">
        <f t="shared" si="82"/>
        <v/>
      </c>
      <c r="X2652" t="str">
        <f t="shared" si="83"/>
        <v/>
      </c>
    </row>
    <row r="2653" spans="2:24">
      <c r="B2653" s="160"/>
      <c r="C2653" s="161"/>
      <c r="D2653" s="162"/>
      <c r="E2653" s="163"/>
      <c r="F2653" s="164"/>
      <c r="G2653" s="165"/>
      <c r="H2653" s="166"/>
      <c r="I2653" s="167"/>
      <c r="J2653" s="161"/>
      <c r="K2653"/>
      <c r="M2653" s="4"/>
      <c r="W2653" t="str">
        <f t="shared" si="82"/>
        <v/>
      </c>
      <c r="X2653" t="str">
        <f t="shared" si="83"/>
        <v/>
      </c>
    </row>
    <row r="2654" spans="2:24">
      <c r="B2654" s="160"/>
      <c r="C2654" s="161"/>
      <c r="D2654" s="162"/>
      <c r="E2654" s="163"/>
      <c r="F2654" s="164"/>
      <c r="G2654" s="165"/>
      <c r="H2654" s="166"/>
      <c r="I2654" s="167"/>
      <c r="J2654" s="161"/>
      <c r="K2654"/>
      <c r="M2654" s="4"/>
      <c r="W2654" t="str">
        <f t="shared" si="82"/>
        <v/>
      </c>
      <c r="X2654" t="str">
        <f t="shared" si="83"/>
        <v/>
      </c>
    </row>
    <row r="2655" spans="2:24">
      <c r="B2655" s="160"/>
      <c r="C2655" s="161"/>
      <c r="D2655" s="162"/>
      <c r="E2655" s="163"/>
      <c r="F2655" s="164"/>
      <c r="G2655" s="165"/>
      <c r="H2655" s="166"/>
      <c r="I2655" s="167"/>
      <c r="J2655" s="161"/>
      <c r="K2655"/>
      <c r="M2655" s="4"/>
      <c r="W2655" t="str">
        <f t="shared" si="82"/>
        <v/>
      </c>
      <c r="X2655" t="str">
        <f t="shared" si="83"/>
        <v/>
      </c>
    </row>
    <row r="2656" spans="2:24">
      <c r="B2656" s="160"/>
      <c r="C2656" s="161"/>
      <c r="D2656" s="162"/>
      <c r="E2656" s="163"/>
      <c r="F2656" s="164"/>
      <c r="G2656" s="165"/>
      <c r="H2656" s="166"/>
      <c r="I2656" s="167"/>
      <c r="J2656" s="161"/>
      <c r="K2656"/>
      <c r="M2656" s="4"/>
      <c r="W2656" t="str">
        <f t="shared" si="82"/>
        <v/>
      </c>
      <c r="X2656" t="str">
        <f t="shared" si="83"/>
        <v/>
      </c>
    </row>
    <row r="2657" spans="2:24">
      <c r="B2657" s="160"/>
      <c r="C2657" s="161"/>
      <c r="D2657" s="162"/>
      <c r="E2657" s="163"/>
      <c r="F2657" s="164"/>
      <c r="G2657" s="165"/>
      <c r="H2657" s="166"/>
      <c r="I2657" s="167"/>
      <c r="J2657" s="161"/>
      <c r="K2657"/>
      <c r="M2657" s="4"/>
      <c r="W2657" t="str">
        <f t="shared" si="82"/>
        <v/>
      </c>
      <c r="X2657" t="str">
        <f t="shared" si="83"/>
        <v/>
      </c>
    </row>
    <row r="2658" spans="2:24">
      <c r="B2658" s="160"/>
      <c r="C2658" s="161"/>
      <c r="D2658" s="162"/>
      <c r="E2658" s="163"/>
      <c r="F2658" s="164"/>
      <c r="G2658" s="165"/>
      <c r="H2658" s="166"/>
      <c r="I2658" s="167"/>
      <c r="J2658" s="161"/>
      <c r="K2658"/>
      <c r="M2658" s="4"/>
      <c r="W2658" t="str">
        <f t="shared" si="82"/>
        <v/>
      </c>
      <c r="X2658" t="str">
        <f t="shared" si="83"/>
        <v/>
      </c>
    </row>
    <row r="2659" spans="2:24">
      <c r="B2659" s="160"/>
      <c r="C2659" s="161"/>
      <c r="D2659" s="162"/>
      <c r="E2659" s="163"/>
      <c r="F2659" s="164"/>
      <c r="G2659" s="165"/>
      <c r="H2659" s="166"/>
      <c r="I2659" s="167"/>
      <c r="J2659" s="161"/>
      <c r="K2659"/>
      <c r="M2659" s="4"/>
      <c r="W2659" t="str">
        <f t="shared" si="82"/>
        <v/>
      </c>
      <c r="X2659" t="str">
        <f t="shared" si="83"/>
        <v/>
      </c>
    </row>
    <row r="2660" spans="2:24">
      <c r="B2660" s="160"/>
      <c r="C2660" s="161"/>
      <c r="D2660" s="162"/>
      <c r="E2660" s="163"/>
      <c r="F2660" s="164"/>
      <c r="G2660" s="165"/>
      <c r="H2660" s="166"/>
      <c r="I2660" s="167"/>
      <c r="J2660" s="161"/>
      <c r="K2660"/>
      <c r="M2660" s="4"/>
      <c r="W2660" t="str">
        <f t="shared" si="82"/>
        <v/>
      </c>
      <c r="X2660" t="str">
        <f t="shared" si="83"/>
        <v/>
      </c>
    </row>
    <row r="2661" spans="2:24">
      <c r="B2661" s="160"/>
      <c r="C2661" s="161"/>
      <c r="D2661" s="162"/>
      <c r="E2661" s="163"/>
      <c r="F2661" s="164"/>
      <c r="G2661" s="165"/>
      <c r="H2661" s="166"/>
      <c r="I2661" s="167"/>
      <c r="J2661" s="161"/>
      <c r="K2661"/>
      <c r="M2661" s="4"/>
      <c r="W2661" t="str">
        <f t="shared" si="82"/>
        <v/>
      </c>
      <c r="X2661" t="str">
        <f t="shared" si="83"/>
        <v/>
      </c>
    </row>
    <row r="2662" spans="2:24">
      <c r="B2662" s="160"/>
      <c r="C2662" s="161"/>
      <c r="D2662" s="162"/>
      <c r="E2662" s="163"/>
      <c r="F2662" s="164"/>
      <c r="G2662" s="165"/>
      <c r="H2662" s="166"/>
      <c r="I2662" s="167"/>
      <c r="J2662" s="161"/>
      <c r="K2662"/>
      <c r="M2662" s="4"/>
      <c r="W2662" t="str">
        <f t="shared" si="82"/>
        <v/>
      </c>
      <c r="X2662" t="str">
        <f t="shared" si="83"/>
        <v/>
      </c>
    </row>
    <row r="2663" spans="2:24">
      <c r="B2663" s="160"/>
      <c r="C2663" s="161"/>
      <c r="D2663" s="162"/>
      <c r="E2663" s="163"/>
      <c r="F2663" s="164"/>
      <c r="G2663" s="165"/>
      <c r="H2663" s="166"/>
      <c r="I2663" s="167"/>
      <c r="J2663" s="161"/>
      <c r="K2663"/>
      <c r="M2663" s="4"/>
      <c r="W2663" t="str">
        <f t="shared" si="82"/>
        <v/>
      </c>
      <c r="X2663" t="str">
        <f t="shared" si="83"/>
        <v/>
      </c>
    </row>
    <row r="2664" spans="2:24">
      <c r="B2664" s="160"/>
      <c r="C2664" s="161"/>
      <c r="D2664" s="162"/>
      <c r="E2664" s="163"/>
      <c r="F2664" s="164"/>
      <c r="G2664" s="165"/>
      <c r="H2664" s="166"/>
      <c r="I2664" s="167"/>
      <c r="J2664" s="161"/>
      <c r="K2664"/>
      <c r="M2664" s="4"/>
      <c r="W2664" t="str">
        <f t="shared" si="82"/>
        <v/>
      </c>
      <c r="X2664" t="str">
        <f t="shared" si="83"/>
        <v/>
      </c>
    </row>
    <row r="2665" spans="2:24">
      <c r="B2665" s="160"/>
      <c r="C2665" s="161"/>
      <c r="D2665" s="162"/>
      <c r="E2665" s="163"/>
      <c r="F2665" s="164"/>
      <c r="G2665" s="165"/>
      <c r="H2665" s="166"/>
      <c r="I2665" s="167"/>
      <c r="J2665" s="161"/>
      <c r="K2665"/>
      <c r="M2665" s="4"/>
      <c r="W2665" t="str">
        <f t="shared" si="82"/>
        <v/>
      </c>
      <c r="X2665" t="str">
        <f t="shared" si="83"/>
        <v/>
      </c>
    </row>
    <row r="2666" spans="2:24">
      <c r="B2666" s="160"/>
      <c r="C2666" s="161"/>
      <c r="D2666" s="162"/>
      <c r="E2666" s="163"/>
      <c r="F2666" s="164"/>
      <c r="G2666" s="165"/>
      <c r="H2666" s="166"/>
      <c r="I2666" s="167"/>
      <c r="J2666" s="161"/>
      <c r="K2666"/>
      <c r="M2666" s="4"/>
      <c r="W2666" t="str">
        <f t="shared" si="82"/>
        <v/>
      </c>
      <c r="X2666" t="str">
        <f t="shared" si="83"/>
        <v/>
      </c>
    </row>
    <row r="2667" spans="2:24">
      <c r="B2667" s="160"/>
      <c r="C2667" s="161"/>
      <c r="D2667" s="162"/>
      <c r="E2667" s="163"/>
      <c r="F2667" s="164"/>
      <c r="G2667" s="165"/>
      <c r="H2667" s="166"/>
      <c r="I2667" s="167"/>
      <c r="J2667" s="161"/>
      <c r="K2667"/>
      <c r="M2667" s="4"/>
      <c r="W2667" t="str">
        <f t="shared" si="82"/>
        <v/>
      </c>
      <c r="X2667" t="str">
        <f t="shared" si="83"/>
        <v/>
      </c>
    </row>
    <row r="2668" spans="2:24">
      <c r="B2668" s="160"/>
      <c r="C2668" s="161"/>
      <c r="D2668" s="162"/>
      <c r="E2668" s="163"/>
      <c r="F2668" s="164"/>
      <c r="G2668" s="165"/>
      <c r="H2668" s="166"/>
      <c r="I2668" s="167"/>
      <c r="J2668" s="161"/>
      <c r="K2668"/>
      <c r="M2668" s="4"/>
      <c r="W2668" t="str">
        <f t="shared" si="82"/>
        <v/>
      </c>
      <c r="X2668" t="str">
        <f t="shared" si="83"/>
        <v/>
      </c>
    </row>
    <row r="2669" spans="2:24">
      <c r="B2669" s="160"/>
      <c r="C2669" s="161"/>
      <c r="D2669" s="162"/>
      <c r="E2669" s="163"/>
      <c r="F2669" s="164"/>
      <c r="G2669" s="165"/>
      <c r="H2669" s="166"/>
      <c r="I2669" s="167"/>
      <c r="J2669" s="161"/>
      <c r="K2669"/>
      <c r="M2669" s="4"/>
      <c r="W2669" t="str">
        <f t="shared" si="82"/>
        <v/>
      </c>
      <c r="X2669" t="str">
        <f t="shared" si="83"/>
        <v/>
      </c>
    </row>
    <row r="2670" spans="2:24">
      <c r="B2670" s="160"/>
      <c r="C2670" s="161"/>
      <c r="D2670" s="162"/>
      <c r="E2670" s="163"/>
      <c r="F2670" s="164"/>
      <c r="G2670" s="165"/>
      <c r="H2670" s="166"/>
      <c r="I2670" s="167"/>
      <c r="J2670" s="161"/>
      <c r="K2670"/>
      <c r="M2670" s="4"/>
      <c r="W2670" t="str">
        <f t="shared" si="82"/>
        <v/>
      </c>
      <c r="X2670" t="str">
        <f t="shared" si="83"/>
        <v/>
      </c>
    </row>
    <row r="2671" spans="2:24">
      <c r="B2671" s="160"/>
      <c r="C2671" s="161"/>
      <c r="D2671" s="162"/>
      <c r="E2671" s="163"/>
      <c r="F2671" s="164"/>
      <c r="G2671" s="165"/>
      <c r="H2671" s="166"/>
      <c r="I2671" s="167"/>
      <c r="J2671" s="161"/>
      <c r="K2671"/>
      <c r="M2671" s="4"/>
      <c r="W2671" t="str">
        <f t="shared" si="82"/>
        <v/>
      </c>
      <c r="X2671" t="str">
        <f t="shared" si="83"/>
        <v/>
      </c>
    </row>
    <row r="2672" spans="2:24">
      <c r="B2672" s="160"/>
      <c r="C2672" s="161"/>
      <c r="D2672" s="162"/>
      <c r="E2672" s="163"/>
      <c r="F2672" s="164"/>
      <c r="G2672" s="165"/>
      <c r="H2672" s="166"/>
      <c r="I2672" s="167"/>
      <c r="J2672" s="161"/>
      <c r="K2672"/>
      <c r="M2672" s="4"/>
      <c r="W2672" t="str">
        <f t="shared" si="82"/>
        <v/>
      </c>
      <c r="X2672" t="str">
        <f t="shared" si="83"/>
        <v/>
      </c>
    </row>
    <row r="2673" spans="2:24">
      <c r="B2673" s="160"/>
      <c r="C2673" s="161"/>
      <c r="D2673" s="162"/>
      <c r="E2673" s="163"/>
      <c r="F2673" s="164"/>
      <c r="G2673" s="165"/>
      <c r="H2673" s="166"/>
      <c r="I2673" s="167"/>
      <c r="J2673" s="161"/>
      <c r="K2673"/>
      <c r="M2673" s="4"/>
      <c r="W2673" t="str">
        <f t="shared" si="82"/>
        <v/>
      </c>
      <c r="X2673" t="str">
        <f t="shared" si="83"/>
        <v/>
      </c>
    </row>
    <row r="2674" spans="2:24">
      <c r="B2674" s="160"/>
      <c r="C2674" s="161"/>
      <c r="D2674" s="162"/>
      <c r="E2674" s="163"/>
      <c r="F2674" s="164"/>
      <c r="G2674" s="165"/>
      <c r="H2674" s="166"/>
      <c r="I2674" s="167"/>
      <c r="J2674" s="161"/>
      <c r="K2674"/>
      <c r="M2674" s="4"/>
      <c r="W2674" t="str">
        <f t="shared" si="82"/>
        <v/>
      </c>
      <c r="X2674" t="str">
        <f t="shared" si="83"/>
        <v/>
      </c>
    </row>
    <row r="2675" spans="2:24">
      <c r="B2675" s="160"/>
      <c r="C2675" s="161"/>
      <c r="D2675" s="162"/>
      <c r="E2675" s="163"/>
      <c r="F2675" s="164"/>
      <c r="G2675" s="165"/>
      <c r="H2675" s="166"/>
      <c r="I2675" s="167"/>
      <c r="J2675" s="161"/>
      <c r="K2675"/>
      <c r="M2675" s="4"/>
      <c r="W2675" t="str">
        <f t="shared" si="82"/>
        <v/>
      </c>
      <c r="X2675" t="str">
        <f t="shared" si="83"/>
        <v/>
      </c>
    </row>
    <row r="2676" spans="2:24">
      <c r="B2676" s="160"/>
      <c r="C2676" s="161"/>
      <c r="D2676" s="162"/>
      <c r="E2676" s="163"/>
      <c r="F2676" s="164"/>
      <c r="G2676" s="165"/>
      <c r="H2676" s="166"/>
      <c r="I2676" s="167"/>
      <c r="J2676" s="161"/>
      <c r="K2676"/>
      <c r="M2676" s="4"/>
      <c r="W2676" t="str">
        <f t="shared" si="82"/>
        <v/>
      </c>
      <c r="X2676" t="str">
        <f t="shared" si="83"/>
        <v/>
      </c>
    </row>
    <row r="2677" spans="2:24">
      <c r="B2677" s="160"/>
      <c r="C2677" s="161"/>
      <c r="D2677" s="162"/>
      <c r="E2677" s="163"/>
      <c r="F2677" s="164"/>
      <c r="G2677" s="165"/>
      <c r="H2677" s="166"/>
      <c r="I2677" s="167"/>
      <c r="J2677" s="161"/>
      <c r="K2677"/>
      <c r="M2677" s="4"/>
      <c r="W2677" t="str">
        <f t="shared" si="82"/>
        <v/>
      </c>
      <c r="X2677" t="str">
        <f t="shared" si="83"/>
        <v/>
      </c>
    </row>
    <row r="2678" spans="2:24">
      <c r="B2678" s="160"/>
      <c r="C2678" s="161"/>
      <c r="D2678" s="162"/>
      <c r="E2678" s="163"/>
      <c r="F2678" s="164"/>
      <c r="G2678" s="165"/>
      <c r="H2678" s="166"/>
      <c r="I2678" s="167"/>
      <c r="J2678" s="161"/>
      <c r="K2678"/>
      <c r="M2678" s="4"/>
      <c r="W2678" t="str">
        <f t="shared" si="82"/>
        <v/>
      </c>
      <c r="X2678" t="str">
        <f t="shared" si="83"/>
        <v/>
      </c>
    </row>
    <row r="2679" spans="2:24">
      <c r="B2679" s="160"/>
      <c r="C2679" s="161"/>
      <c r="D2679" s="162"/>
      <c r="E2679" s="163"/>
      <c r="F2679" s="164"/>
      <c r="G2679" s="165"/>
      <c r="H2679" s="166"/>
      <c r="I2679" s="167"/>
      <c r="J2679" s="161"/>
      <c r="K2679"/>
      <c r="M2679" s="4"/>
      <c r="W2679" t="str">
        <f t="shared" si="82"/>
        <v/>
      </c>
      <c r="X2679" t="str">
        <f t="shared" si="83"/>
        <v/>
      </c>
    </row>
    <row r="2680" spans="2:24">
      <c r="B2680" s="160"/>
      <c r="C2680" s="161"/>
      <c r="D2680" s="162"/>
      <c r="E2680" s="163"/>
      <c r="F2680" s="164"/>
      <c r="G2680" s="165"/>
      <c r="H2680" s="166"/>
      <c r="I2680" s="167"/>
      <c r="J2680" s="161"/>
      <c r="K2680"/>
      <c r="M2680" s="4"/>
      <c r="W2680" t="str">
        <f t="shared" si="82"/>
        <v/>
      </c>
      <c r="X2680" t="str">
        <f t="shared" si="83"/>
        <v/>
      </c>
    </row>
    <row r="2681" spans="2:24">
      <c r="B2681" s="160"/>
      <c r="C2681" s="161"/>
      <c r="D2681" s="162"/>
      <c r="E2681" s="163"/>
      <c r="F2681" s="164"/>
      <c r="G2681" s="165"/>
      <c r="H2681" s="166"/>
      <c r="I2681" s="167"/>
      <c r="J2681" s="161"/>
      <c r="K2681"/>
      <c r="M2681" s="4"/>
      <c r="W2681" t="str">
        <f t="shared" si="82"/>
        <v/>
      </c>
      <c r="X2681" t="str">
        <f t="shared" si="83"/>
        <v/>
      </c>
    </row>
    <row r="2682" spans="2:24">
      <c r="B2682" s="160"/>
      <c r="C2682" s="161"/>
      <c r="D2682" s="162"/>
      <c r="E2682" s="163"/>
      <c r="F2682" s="164"/>
      <c r="G2682" s="165"/>
      <c r="H2682" s="166"/>
      <c r="I2682" s="167"/>
      <c r="J2682" s="161"/>
      <c r="K2682"/>
      <c r="M2682" s="4"/>
      <c r="W2682" t="str">
        <f t="shared" si="82"/>
        <v/>
      </c>
      <c r="X2682" t="str">
        <f t="shared" si="83"/>
        <v/>
      </c>
    </row>
    <row r="2683" spans="2:24">
      <c r="B2683" s="160"/>
      <c r="C2683" s="161"/>
      <c r="D2683" s="162"/>
      <c r="E2683" s="163"/>
      <c r="F2683" s="164"/>
      <c r="G2683" s="165"/>
      <c r="H2683" s="166"/>
      <c r="I2683" s="167"/>
      <c r="J2683" s="161"/>
      <c r="K2683"/>
      <c r="M2683" s="4"/>
      <c r="W2683" t="str">
        <f t="shared" si="82"/>
        <v/>
      </c>
      <c r="X2683" t="str">
        <f t="shared" si="83"/>
        <v/>
      </c>
    </row>
    <row r="2684" spans="2:24">
      <c r="B2684" s="160"/>
      <c r="C2684" s="161"/>
      <c r="D2684" s="162"/>
      <c r="E2684" s="163"/>
      <c r="F2684" s="164"/>
      <c r="G2684" s="165"/>
      <c r="H2684" s="166"/>
      <c r="I2684" s="167"/>
      <c r="J2684" s="161"/>
      <c r="K2684"/>
      <c r="M2684" s="4"/>
      <c r="W2684" t="str">
        <f t="shared" si="82"/>
        <v/>
      </c>
      <c r="X2684" t="str">
        <f t="shared" si="83"/>
        <v/>
      </c>
    </row>
    <row r="2685" spans="2:24">
      <c r="B2685" s="160"/>
      <c r="C2685" s="161"/>
      <c r="D2685" s="162"/>
      <c r="E2685" s="163"/>
      <c r="F2685" s="164"/>
      <c r="G2685" s="165"/>
      <c r="H2685" s="166"/>
      <c r="I2685" s="167"/>
      <c r="J2685" s="161"/>
      <c r="K2685"/>
      <c r="M2685" s="4"/>
      <c r="W2685" t="str">
        <f t="shared" si="82"/>
        <v/>
      </c>
      <c r="X2685" t="str">
        <f t="shared" si="83"/>
        <v/>
      </c>
    </row>
    <row r="2686" spans="2:24">
      <c r="B2686" s="160"/>
      <c r="C2686" s="161"/>
      <c r="D2686" s="162"/>
      <c r="E2686" s="163"/>
      <c r="F2686" s="164"/>
      <c r="G2686" s="165"/>
      <c r="H2686" s="166"/>
      <c r="I2686" s="167"/>
      <c r="J2686" s="161"/>
      <c r="K2686"/>
      <c r="M2686" s="4"/>
      <c r="W2686" t="str">
        <f t="shared" si="82"/>
        <v/>
      </c>
      <c r="X2686" t="str">
        <f t="shared" si="83"/>
        <v/>
      </c>
    </row>
    <row r="2687" spans="2:24">
      <c r="B2687" s="160"/>
      <c r="C2687" s="161"/>
      <c r="D2687" s="162"/>
      <c r="E2687" s="163"/>
      <c r="F2687" s="164"/>
      <c r="G2687" s="165"/>
      <c r="H2687" s="166"/>
      <c r="I2687" s="167"/>
      <c r="J2687" s="161"/>
      <c r="K2687"/>
      <c r="M2687" s="4"/>
      <c r="W2687" t="str">
        <f t="shared" si="82"/>
        <v/>
      </c>
      <c r="X2687" t="str">
        <f t="shared" si="83"/>
        <v/>
      </c>
    </row>
    <row r="2688" spans="2:24">
      <c r="B2688" s="160"/>
      <c r="C2688" s="161"/>
      <c r="D2688" s="162"/>
      <c r="E2688" s="163"/>
      <c r="F2688" s="164"/>
      <c r="G2688" s="165"/>
      <c r="H2688" s="166"/>
      <c r="I2688" s="167"/>
      <c r="J2688" s="161"/>
      <c r="K2688"/>
      <c r="M2688" s="4"/>
      <c r="W2688" t="str">
        <f t="shared" si="82"/>
        <v/>
      </c>
      <c r="X2688" t="str">
        <f t="shared" si="83"/>
        <v/>
      </c>
    </row>
    <row r="2689" spans="2:24">
      <c r="B2689" s="160"/>
      <c r="C2689" s="161"/>
      <c r="D2689" s="162"/>
      <c r="E2689" s="163"/>
      <c r="F2689" s="164"/>
      <c r="G2689" s="165"/>
      <c r="H2689" s="166"/>
      <c r="I2689" s="167"/>
      <c r="J2689" s="161"/>
      <c r="K2689"/>
      <c r="M2689" s="4"/>
      <c r="W2689" t="str">
        <f t="shared" si="82"/>
        <v/>
      </c>
      <c r="X2689" t="str">
        <f t="shared" si="83"/>
        <v/>
      </c>
    </row>
    <row r="2690" spans="2:24">
      <c r="B2690" s="160"/>
      <c r="C2690" s="161"/>
      <c r="D2690" s="162"/>
      <c r="E2690" s="163"/>
      <c r="F2690" s="164"/>
      <c r="G2690" s="165"/>
      <c r="H2690" s="166"/>
      <c r="I2690" s="167"/>
      <c r="J2690" s="161"/>
      <c r="K2690"/>
      <c r="M2690" s="4"/>
      <c r="W2690" t="str">
        <f t="shared" si="82"/>
        <v/>
      </c>
      <c r="X2690" t="str">
        <f t="shared" si="83"/>
        <v/>
      </c>
    </row>
    <row r="2691" spans="2:24">
      <c r="B2691" s="160"/>
      <c r="C2691" s="161"/>
      <c r="D2691" s="162"/>
      <c r="E2691" s="163"/>
      <c r="F2691" s="164"/>
      <c r="G2691" s="165"/>
      <c r="H2691" s="166"/>
      <c r="I2691" s="167"/>
      <c r="J2691" s="161"/>
      <c r="K2691"/>
      <c r="M2691" s="4"/>
      <c r="W2691" t="str">
        <f t="shared" si="82"/>
        <v/>
      </c>
      <c r="X2691" t="str">
        <f t="shared" si="83"/>
        <v/>
      </c>
    </row>
    <row r="2692" spans="2:24">
      <c r="B2692" s="160"/>
      <c r="C2692" s="161"/>
      <c r="D2692" s="162"/>
      <c r="E2692" s="163"/>
      <c r="F2692" s="164"/>
      <c r="G2692" s="165"/>
      <c r="H2692" s="166"/>
      <c r="I2692" s="167"/>
      <c r="J2692" s="161"/>
      <c r="K2692"/>
      <c r="M2692" s="4"/>
      <c r="W2692" t="str">
        <f t="shared" si="82"/>
        <v/>
      </c>
      <c r="X2692" t="str">
        <f t="shared" si="83"/>
        <v/>
      </c>
    </row>
    <row r="2693" spans="2:24">
      <c r="B2693" s="160"/>
      <c r="C2693" s="161"/>
      <c r="D2693" s="162"/>
      <c r="E2693" s="163"/>
      <c r="F2693" s="164"/>
      <c r="G2693" s="165"/>
      <c r="H2693" s="166"/>
      <c r="I2693" s="167"/>
      <c r="J2693" s="161"/>
      <c r="K2693"/>
      <c r="M2693" s="4"/>
      <c r="W2693" t="str">
        <f t="shared" si="82"/>
        <v/>
      </c>
      <c r="X2693" t="str">
        <f t="shared" si="83"/>
        <v/>
      </c>
    </row>
    <row r="2694" spans="2:24">
      <c r="B2694" s="160"/>
      <c r="C2694" s="161"/>
      <c r="D2694" s="162"/>
      <c r="E2694" s="163"/>
      <c r="F2694" s="164"/>
      <c r="G2694" s="165"/>
      <c r="H2694" s="166"/>
      <c r="I2694" s="167"/>
      <c r="J2694" s="161"/>
      <c r="K2694"/>
      <c r="M2694" s="4"/>
      <c r="W2694" t="str">
        <f t="shared" si="82"/>
        <v/>
      </c>
      <c r="X2694" t="str">
        <f t="shared" si="83"/>
        <v/>
      </c>
    </row>
    <row r="2695" spans="2:24">
      <c r="B2695" s="160"/>
      <c r="C2695" s="161"/>
      <c r="D2695" s="162"/>
      <c r="E2695" s="163"/>
      <c r="F2695" s="164"/>
      <c r="G2695" s="165"/>
      <c r="H2695" s="166"/>
      <c r="I2695" s="167"/>
      <c r="J2695" s="161"/>
      <c r="K2695"/>
      <c r="M2695" s="4"/>
      <c r="W2695" t="str">
        <f t="shared" si="82"/>
        <v/>
      </c>
      <c r="X2695" t="str">
        <f t="shared" si="83"/>
        <v/>
      </c>
    </row>
    <row r="2696" spans="2:24">
      <c r="B2696" s="160"/>
      <c r="C2696" s="161"/>
      <c r="D2696" s="162"/>
      <c r="E2696" s="163"/>
      <c r="F2696" s="164"/>
      <c r="G2696" s="165"/>
      <c r="H2696" s="166"/>
      <c r="I2696" s="167"/>
      <c r="J2696" s="161"/>
      <c r="K2696"/>
      <c r="M2696" s="4"/>
      <c r="W2696" t="str">
        <f t="shared" ref="W2696:W2759" si="84">IF(E2696=0,"",IF(E2696&gt;F2696,E2696-F2696,""))</f>
        <v/>
      </c>
      <c r="X2696" t="str">
        <f t="shared" ref="X2696:X2759" si="85">IF(G2696=0,"",IF(G2696&gt;H2696,G2696-H2696,""))</f>
        <v/>
      </c>
    </row>
    <row r="2697" spans="2:24">
      <c r="B2697" s="160"/>
      <c r="C2697" s="161"/>
      <c r="D2697" s="162"/>
      <c r="E2697" s="163"/>
      <c r="F2697" s="164"/>
      <c r="G2697" s="165"/>
      <c r="H2697" s="166"/>
      <c r="I2697" s="167"/>
      <c r="J2697" s="161"/>
      <c r="K2697"/>
      <c r="M2697" s="4"/>
      <c r="W2697" t="str">
        <f t="shared" si="84"/>
        <v/>
      </c>
      <c r="X2697" t="str">
        <f t="shared" si="85"/>
        <v/>
      </c>
    </row>
    <row r="2698" spans="2:24">
      <c r="B2698" s="160"/>
      <c r="C2698" s="161"/>
      <c r="D2698" s="162"/>
      <c r="E2698" s="163"/>
      <c r="F2698" s="164"/>
      <c r="G2698" s="165"/>
      <c r="H2698" s="166"/>
      <c r="I2698" s="167"/>
      <c r="J2698" s="161"/>
      <c r="K2698"/>
      <c r="M2698" s="4"/>
      <c r="W2698" t="str">
        <f t="shared" si="84"/>
        <v/>
      </c>
      <c r="X2698" t="str">
        <f t="shared" si="85"/>
        <v/>
      </c>
    </row>
    <row r="2699" spans="2:24">
      <c r="B2699" s="160"/>
      <c r="C2699" s="161"/>
      <c r="D2699" s="162"/>
      <c r="E2699" s="163"/>
      <c r="F2699" s="164"/>
      <c r="G2699" s="165"/>
      <c r="H2699" s="166"/>
      <c r="I2699" s="167"/>
      <c r="J2699" s="161"/>
      <c r="K2699"/>
      <c r="M2699" s="4"/>
      <c r="W2699" t="str">
        <f t="shared" si="84"/>
        <v/>
      </c>
      <c r="X2699" t="str">
        <f t="shared" si="85"/>
        <v/>
      </c>
    </row>
    <row r="2700" spans="2:24">
      <c r="B2700" s="160"/>
      <c r="C2700" s="161"/>
      <c r="D2700" s="162"/>
      <c r="E2700" s="163"/>
      <c r="F2700" s="164"/>
      <c r="G2700" s="165"/>
      <c r="H2700" s="166"/>
      <c r="I2700" s="167"/>
      <c r="J2700" s="161"/>
      <c r="K2700"/>
      <c r="M2700" s="4"/>
      <c r="W2700" t="str">
        <f t="shared" si="84"/>
        <v/>
      </c>
      <c r="X2700" t="str">
        <f t="shared" si="85"/>
        <v/>
      </c>
    </row>
    <row r="2701" spans="2:24">
      <c r="B2701" s="160"/>
      <c r="C2701" s="161"/>
      <c r="D2701" s="162"/>
      <c r="E2701" s="163"/>
      <c r="F2701" s="164"/>
      <c r="G2701" s="165"/>
      <c r="H2701" s="166"/>
      <c r="I2701" s="167"/>
      <c r="J2701" s="161"/>
      <c r="K2701"/>
      <c r="M2701" s="4"/>
      <c r="W2701" t="str">
        <f t="shared" si="84"/>
        <v/>
      </c>
      <c r="X2701" t="str">
        <f t="shared" si="85"/>
        <v/>
      </c>
    </row>
    <row r="2702" spans="2:24">
      <c r="B2702" s="160"/>
      <c r="C2702" s="161"/>
      <c r="D2702" s="162"/>
      <c r="E2702" s="163"/>
      <c r="F2702" s="164"/>
      <c r="G2702" s="165"/>
      <c r="H2702" s="166"/>
      <c r="I2702" s="167"/>
      <c r="J2702" s="161"/>
      <c r="K2702"/>
      <c r="M2702" s="4"/>
      <c r="W2702" t="str">
        <f t="shared" si="84"/>
        <v/>
      </c>
      <c r="X2702" t="str">
        <f t="shared" si="85"/>
        <v/>
      </c>
    </row>
    <row r="2703" spans="2:24">
      <c r="B2703" s="160"/>
      <c r="C2703" s="161"/>
      <c r="D2703" s="162"/>
      <c r="E2703" s="163"/>
      <c r="F2703" s="164"/>
      <c r="G2703" s="165"/>
      <c r="H2703" s="166"/>
      <c r="I2703" s="167"/>
      <c r="J2703" s="161"/>
      <c r="K2703"/>
      <c r="M2703" s="4"/>
      <c r="W2703" t="str">
        <f t="shared" si="84"/>
        <v/>
      </c>
      <c r="X2703" t="str">
        <f t="shared" si="85"/>
        <v/>
      </c>
    </row>
    <row r="2704" spans="2:24">
      <c r="B2704" s="160"/>
      <c r="C2704" s="161"/>
      <c r="D2704" s="162"/>
      <c r="E2704" s="163"/>
      <c r="F2704" s="164"/>
      <c r="G2704" s="165"/>
      <c r="H2704" s="166"/>
      <c r="I2704" s="167"/>
      <c r="J2704" s="161"/>
      <c r="K2704"/>
      <c r="M2704" s="4"/>
      <c r="W2704" t="str">
        <f t="shared" si="84"/>
        <v/>
      </c>
      <c r="X2704" t="str">
        <f t="shared" si="85"/>
        <v/>
      </c>
    </row>
    <row r="2705" spans="2:24">
      <c r="B2705" s="160"/>
      <c r="C2705" s="161"/>
      <c r="D2705" s="162"/>
      <c r="E2705" s="163"/>
      <c r="F2705" s="164"/>
      <c r="G2705" s="165"/>
      <c r="H2705" s="166"/>
      <c r="I2705" s="167"/>
      <c r="J2705" s="161"/>
      <c r="K2705"/>
      <c r="M2705" s="4"/>
      <c r="W2705" t="str">
        <f t="shared" si="84"/>
        <v/>
      </c>
      <c r="X2705" t="str">
        <f t="shared" si="85"/>
        <v/>
      </c>
    </row>
    <row r="2706" spans="2:24">
      <c r="B2706" s="160"/>
      <c r="C2706" s="161"/>
      <c r="D2706" s="162"/>
      <c r="E2706" s="163"/>
      <c r="F2706" s="164"/>
      <c r="G2706" s="165"/>
      <c r="H2706" s="166"/>
      <c r="I2706" s="167"/>
      <c r="J2706" s="161"/>
      <c r="K2706"/>
      <c r="M2706" s="4"/>
      <c r="W2706" t="str">
        <f t="shared" si="84"/>
        <v/>
      </c>
      <c r="X2706" t="str">
        <f t="shared" si="85"/>
        <v/>
      </c>
    </row>
    <row r="2707" spans="2:24">
      <c r="B2707" s="160"/>
      <c r="C2707" s="161"/>
      <c r="D2707" s="162"/>
      <c r="E2707" s="163"/>
      <c r="F2707" s="164"/>
      <c r="G2707" s="165"/>
      <c r="H2707" s="166"/>
      <c r="I2707" s="167"/>
      <c r="J2707" s="161"/>
      <c r="K2707"/>
      <c r="M2707" s="4"/>
      <c r="W2707" t="str">
        <f t="shared" si="84"/>
        <v/>
      </c>
      <c r="X2707" t="str">
        <f t="shared" si="85"/>
        <v/>
      </c>
    </row>
    <row r="2708" spans="2:24">
      <c r="B2708" s="160"/>
      <c r="C2708" s="161"/>
      <c r="D2708" s="162"/>
      <c r="E2708" s="163"/>
      <c r="F2708" s="164"/>
      <c r="G2708" s="165"/>
      <c r="H2708" s="166"/>
      <c r="I2708" s="167"/>
      <c r="J2708" s="161"/>
      <c r="K2708"/>
      <c r="M2708" s="4"/>
      <c r="W2708" t="str">
        <f t="shared" si="84"/>
        <v/>
      </c>
      <c r="X2708" t="str">
        <f t="shared" si="85"/>
        <v/>
      </c>
    </row>
    <row r="2709" spans="2:24">
      <c r="B2709" s="160"/>
      <c r="C2709" s="161"/>
      <c r="D2709" s="162"/>
      <c r="E2709" s="163"/>
      <c r="F2709" s="164"/>
      <c r="G2709" s="165"/>
      <c r="H2709" s="166"/>
      <c r="I2709" s="167"/>
      <c r="J2709" s="161"/>
      <c r="K2709"/>
      <c r="M2709" s="4"/>
      <c r="W2709" t="str">
        <f t="shared" si="84"/>
        <v/>
      </c>
      <c r="X2709" t="str">
        <f t="shared" si="85"/>
        <v/>
      </c>
    </row>
    <row r="2710" spans="2:24">
      <c r="B2710" s="160"/>
      <c r="C2710" s="161"/>
      <c r="D2710" s="162"/>
      <c r="E2710" s="163"/>
      <c r="F2710" s="164"/>
      <c r="G2710" s="165"/>
      <c r="H2710" s="166"/>
      <c r="I2710" s="167"/>
      <c r="J2710" s="161"/>
      <c r="K2710"/>
      <c r="M2710" s="4"/>
      <c r="W2710" t="str">
        <f t="shared" si="84"/>
        <v/>
      </c>
      <c r="X2710" t="str">
        <f t="shared" si="85"/>
        <v/>
      </c>
    </row>
    <row r="2711" spans="2:24">
      <c r="B2711" s="160"/>
      <c r="C2711" s="161"/>
      <c r="D2711" s="162"/>
      <c r="E2711" s="163"/>
      <c r="F2711" s="164"/>
      <c r="G2711" s="165"/>
      <c r="H2711" s="166"/>
      <c r="I2711" s="167"/>
      <c r="J2711" s="161"/>
      <c r="K2711"/>
      <c r="M2711" s="4"/>
      <c r="W2711" t="str">
        <f t="shared" si="84"/>
        <v/>
      </c>
      <c r="X2711" t="str">
        <f t="shared" si="85"/>
        <v/>
      </c>
    </row>
    <row r="2712" spans="2:24">
      <c r="B2712" s="160"/>
      <c r="C2712" s="161"/>
      <c r="D2712" s="162"/>
      <c r="E2712" s="163"/>
      <c r="F2712" s="164"/>
      <c r="G2712" s="165"/>
      <c r="H2712" s="166"/>
      <c r="I2712" s="167"/>
      <c r="J2712" s="161"/>
      <c r="K2712"/>
      <c r="M2712" s="4"/>
      <c r="W2712" t="str">
        <f t="shared" si="84"/>
        <v/>
      </c>
      <c r="X2712" t="str">
        <f t="shared" si="85"/>
        <v/>
      </c>
    </row>
    <row r="2713" spans="2:24">
      <c r="B2713" s="160"/>
      <c r="C2713" s="161"/>
      <c r="D2713" s="162"/>
      <c r="E2713" s="163"/>
      <c r="F2713" s="164"/>
      <c r="G2713" s="165"/>
      <c r="H2713" s="166"/>
      <c r="I2713" s="167"/>
      <c r="J2713" s="161"/>
      <c r="K2713"/>
      <c r="M2713" s="4"/>
      <c r="W2713" t="str">
        <f t="shared" si="84"/>
        <v/>
      </c>
      <c r="X2713" t="str">
        <f t="shared" si="85"/>
        <v/>
      </c>
    </row>
    <row r="2714" spans="2:24">
      <c r="B2714" s="160"/>
      <c r="C2714" s="161"/>
      <c r="D2714" s="162"/>
      <c r="E2714" s="163"/>
      <c r="F2714" s="164"/>
      <c r="G2714" s="165"/>
      <c r="H2714" s="166"/>
      <c r="I2714" s="167"/>
      <c r="J2714" s="161"/>
      <c r="K2714"/>
      <c r="M2714" s="4"/>
      <c r="W2714" t="str">
        <f t="shared" si="84"/>
        <v/>
      </c>
      <c r="X2714" t="str">
        <f t="shared" si="85"/>
        <v/>
      </c>
    </row>
    <row r="2715" spans="2:24">
      <c r="B2715" s="160"/>
      <c r="C2715" s="161"/>
      <c r="D2715" s="162"/>
      <c r="E2715" s="163"/>
      <c r="F2715" s="164"/>
      <c r="G2715" s="165"/>
      <c r="H2715" s="166"/>
      <c r="I2715" s="167"/>
      <c r="J2715" s="161"/>
      <c r="K2715"/>
      <c r="M2715" s="4"/>
      <c r="W2715" t="str">
        <f t="shared" si="84"/>
        <v/>
      </c>
      <c r="X2715" t="str">
        <f t="shared" si="85"/>
        <v/>
      </c>
    </row>
    <row r="2716" spans="2:24">
      <c r="B2716" s="160"/>
      <c r="C2716" s="161"/>
      <c r="D2716" s="162"/>
      <c r="E2716" s="163"/>
      <c r="F2716" s="164"/>
      <c r="G2716" s="165"/>
      <c r="H2716" s="166"/>
      <c r="I2716" s="167"/>
      <c r="J2716" s="161"/>
      <c r="K2716"/>
      <c r="M2716" s="4"/>
      <c r="W2716" t="str">
        <f t="shared" si="84"/>
        <v/>
      </c>
      <c r="X2716" t="str">
        <f t="shared" si="85"/>
        <v/>
      </c>
    </row>
    <row r="2717" spans="2:24">
      <c r="B2717" s="160"/>
      <c r="C2717" s="161"/>
      <c r="D2717" s="162"/>
      <c r="E2717" s="163"/>
      <c r="F2717" s="164"/>
      <c r="G2717" s="165"/>
      <c r="H2717" s="166"/>
      <c r="I2717" s="167"/>
      <c r="J2717" s="161"/>
      <c r="K2717"/>
      <c r="M2717" s="4"/>
      <c r="W2717" t="str">
        <f t="shared" si="84"/>
        <v/>
      </c>
      <c r="X2717" t="str">
        <f t="shared" si="85"/>
        <v/>
      </c>
    </row>
    <row r="2718" spans="2:24">
      <c r="B2718" s="160"/>
      <c r="C2718" s="161"/>
      <c r="D2718" s="162"/>
      <c r="E2718" s="163"/>
      <c r="F2718" s="164"/>
      <c r="G2718" s="165"/>
      <c r="H2718" s="166"/>
      <c r="I2718" s="167"/>
      <c r="J2718" s="161"/>
      <c r="K2718"/>
      <c r="M2718" s="4"/>
      <c r="W2718" t="str">
        <f t="shared" si="84"/>
        <v/>
      </c>
      <c r="X2718" t="str">
        <f t="shared" si="85"/>
        <v/>
      </c>
    </row>
    <row r="2719" spans="2:24">
      <c r="B2719" s="160"/>
      <c r="C2719" s="161"/>
      <c r="D2719" s="162"/>
      <c r="E2719" s="163"/>
      <c r="F2719" s="164"/>
      <c r="G2719" s="165"/>
      <c r="H2719" s="166"/>
      <c r="I2719" s="167"/>
      <c r="J2719" s="161"/>
      <c r="K2719"/>
      <c r="M2719" s="4"/>
      <c r="W2719" t="str">
        <f t="shared" si="84"/>
        <v/>
      </c>
      <c r="X2719" t="str">
        <f t="shared" si="85"/>
        <v/>
      </c>
    </row>
    <row r="2720" spans="2:24">
      <c r="B2720" s="160"/>
      <c r="C2720" s="161"/>
      <c r="D2720" s="162"/>
      <c r="E2720" s="163"/>
      <c r="F2720" s="164"/>
      <c r="G2720" s="165"/>
      <c r="H2720" s="166"/>
      <c r="I2720" s="167"/>
      <c r="J2720" s="161"/>
      <c r="K2720"/>
      <c r="M2720" s="4"/>
      <c r="W2720" t="str">
        <f t="shared" si="84"/>
        <v/>
      </c>
      <c r="X2720" t="str">
        <f t="shared" si="85"/>
        <v/>
      </c>
    </row>
    <row r="2721" spans="2:24">
      <c r="B2721" s="160"/>
      <c r="C2721" s="161"/>
      <c r="D2721" s="162"/>
      <c r="E2721" s="163"/>
      <c r="F2721" s="164"/>
      <c r="G2721" s="165"/>
      <c r="H2721" s="166"/>
      <c r="I2721" s="167"/>
      <c r="J2721" s="161"/>
      <c r="K2721"/>
      <c r="M2721" s="4"/>
      <c r="W2721" t="str">
        <f t="shared" si="84"/>
        <v/>
      </c>
      <c r="X2721" t="str">
        <f t="shared" si="85"/>
        <v/>
      </c>
    </row>
    <row r="2722" spans="2:24">
      <c r="B2722" s="160"/>
      <c r="C2722" s="161"/>
      <c r="D2722" s="162"/>
      <c r="E2722" s="163"/>
      <c r="F2722" s="164"/>
      <c r="G2722" s="165"/>
      <c r="H2722" s="166"/>
      <c r="I2722" s="167"/>
      <c r="J2722" s="161"/>
      <c r="K2722"/>
      <c r="M2722" s="4"/>
      <c r="W2722" t="str">
        <f t="shared" si="84"/>
        <v/>
      </c>
      <c r="X2722" t="str">
        <f t="shared" si="85"/>
        <v/>
      </c>
    </row>
    <row r="2723" spans="2:24">
      <c r="B2723" s="160"/>
      <c r="C2723" s="161"/>
      <c r="D2723" s="162"/>
      <c r="E2723" s="163"/>
      <c r="F2723" s="164"/>
      <c r="G2723" s="165"/>
      <c r="H2723" s="166"/>
      <c r="I2723" s="167"/>
      <c r="J2723" s="161"/>
      <c r="K2723"/>
      <c r="M2723" s="4"/>
      <c r="W2723" t="str">
        <f t="shared" si="84"/>
        <v/>
      </c>
      <c r="X2723" t="str">
        <f t="shared" si="85"/>
        <v/>
      </c>
    </row>
    <row r="2724" spans="2:24">
      <c r="B2724" s="160"/>
      <c r="C2724" s="161"/>
      <c r="D2724" s="162"/>
      <c r="E2724" s="163"/>
      <c r="F2724" s="164"/>
      <c r="G2724" s="165"/>
      <c r="H2724" s="166"/>
      <c r="I2724" s="167"/>
      <c r="J2724" s="161"/>
      <c r="K2724"/>
      <c r="M2724" s="4"/>
      <c r="W2724" t="str">
        <f t="shared" si="84"/>
        <v/>
      </c>
      <c r="X2724" t="str">
        <f t="shared" si="85"/>
        <v/>
      </c>
    </row>
    <row r="2725" spans="2:24">
      <c r="B2725" s="160"/>
      <c r="C2725" s="161"/>
      <c r="D2725" s="162"/>
      <c r="E2725" s="163"/>
      <c r="F2725" s="164"/>
      <c r="G2725" s="165"/>
      <c r="H2725" s="166"/>
      <c r="I2725" s="167"/>
      <c r="J2725" s="161"/>
      <c r="K2725"/>
      <c r="M2725" s="4"/>
      <c r="W2725" t="str">
        <f t="shared" si="84"/>
        <v/>
      </c>
      <c r="X2725" t="str">
        <f t="shared" si="85"/>
        <v/>
      </c>
    </row>
    <row r="2726" spans="2:24">
      <c r="B2726" s="160"/>
      <c r="C2726" s="161"/>
      <c r="D2726" s="162"/>
      <c r="E2726" s="163"/>
      <c r="F2726" s="164"/>
      <c r="G2726" s="165"/>
      <c r="H2726" s="166"/>
      <c r="I2726" s="167"/>
      <c r="J2726" s="161"/>
      <c r="K2726"/>
      <c r="M2726" s="4"/>
      <c r="W2726" t="str">
        <f t="shared" si="84"/>
        <v/>
      </c>
      <c r="X2726" t="str">
        <f t="shared" si="85"/>
        <v/>
      </c>
    </row>
    <row r="2727" spans="2:24">
      <c r="B2727" s="160"/>
      <c r="C2727" s="161"/>
      <c r="D2727" s="162"/>
      <c r="E2727" s="163"/>
      <c r="F2727" s="164"/>
      <c r="G2727" s="165"/>
      <c r="H2727" s="166"/>
      <c r="I2727" s="167"/>
      <c r="J2727" s="161"/>
      <c r="K2727"/>
      <c r="M2727" s="4"/>
      <c r="W2727" t="str">
        <f t="shared" si="84"/>
        <v/>
      </c>
      <c r="X2727" t="str">
        <f t="shared" si="85"/>
        <v/>
      </c>
    </row>
    <row r="2728" spans="2:24">
      <c r="B2728" s="160"/>
      <c r="C2728" s="161"/>
      <c r="D2728" s="162"/>
      <c r="E2728" s="163"/>
      <c r="F2728" s="164"/>
      <c r="G2728" s="165"/>
      <c r="H2728" s="166"/>
      <c r="I2728" s="167"/>
      <c r="J2728" s="161"/>
      <c r="K2728"/>
      <c r="M2728" s="4"/>
      <c r="W2728" t="str">
        <f t="shared" si="84"/>
        <v/>
      </c>
      <c r="X2728" t="str">
        <f t="shared" si="85"/>
        <v/>
      </c>
    </row>
    <row r="2729" spans="2:24">
      <c r="B2729" s="160"/>
      <c r="C2729" s="161"/>
      <c r="D2729" s="162"/>
      <c r="E2729" s="163"/>
      <c r="F2729" s="164"/>
      <c r="G2729" s="165"/>
      <c r="H2729" s="166"/>
      <c r="I2729" s="167"/>
      <c r="J2729" s="161"/>
      <c r="K2729"/>
      <c r="M2729" s="4"/>
      <c r="W2729" t="str">
        <f t="shared" si="84"/>
        <v/>
      </c>
      <c r="X2729" t="str">
        <f t="shared" si="85"/>
        <v/>
      </c>
    </row>
    <row r="2730" spans="2:24">
      <c r="B2730" s="160"/>
      <c r="C2730" s="161"/>
      <c r="D2730" s="162"/>
      <c r="E2730" s="163"/>
      <c r="F2730" s="164"/>
      <c r="G2730" s="165"/>
      <c r="H2730" s="166"/>
      <c r="I2730" s="167"/>
      <c r="J2730" s="161"/>
      <c r="K2730"/>
      <c r="M2730" s="4"/>
      <c r="W2730" t="str">
        <f t="shared" si="84"/>
        <v/>
      </c>
      <c r="X2730" t="str">
        <f t="shared" si="85"/>
        <v/>
      </c>
    </row>
    <row r="2731" spans="2:24">
      <c r="B2731" s="160"/>
      <c r="C2731" s="161"/>
      <c r="D2731" s="162"/>
      <c r="E2731" s="163"/>
      <c r="F2731" s="164"/>
      <c r="G2731" s="165"/>
      <c r="H2731" s="166"/>
      <c r="I2731" s="167"/>
      <c r="J2731" s="161"/>
      <c r="K2731"/>
      <c r="M2731" s="4"/>
      <c r="W2731" t="str">
        <f t="shared" si="84"/>
        <v/>
      </c>
      <c r="X2731" t="str">
        <f t="shared" si="85"/>
        <v/>
      </c>
    </row>
    <row r="2732" spans="2:24">
      <c r="B2732" s="160"/>
      <c r="C2732" s="161"/>
      <c r="D2732" s="162"/>
      <c r="E2732" s="163"/>
      <c r="F2732" s="164"/>
      <c r="G2732" s="165"/>
      <c r="H2732" s="166"/>
      <c r="I2732" s="167"/>
      <c r="J2732" s="161"/>
      <c r="K2732"/>
      <c r="M2732" s="4"/>
      <c r="W2732" t="str">
        <f t="shared" si="84"/>
        <v/>
      </c>
      <c r="X2732" t="str">
        <f t="shared" si="85"/>
        <v/>
      </c>
    </row>
    <row r="2733" spans="2:24">
      <c r="B2733" s="160"/>
      <c r="C2733" s="161"/>
      <c r="D2733" s="162"/>
      <c r="E2733" s="163"/>
      <c r="F2733" s="164"/>
      <c r="G2733" s="165"/>
      <c r="H2733" s="166"/>
      <c r="I2733" s="167"/>
      <c r="J2733" s="161"/>
      <c r="K2733"/>
      <c r="M2733" s="4"/>
      <c r="W2733" t="str">
        <f t="shared" si="84"/>
        <v/>
      </c>
      <c r="X2733" t="str">
        <f t="shared" si="85"/>
        <v/>
      </c>
    </row>
    <row r="2734" spans="2:24">
      <c r="B2734" s="160"/>
      <c r="C2734" s="161"/>
      <c r="D2734" s="162"/>
      <c r="E2734" s="163"/>
      <c r="F2734" s="164"/>
      <c r="G2734" s="165"/>
      <c r="H2734" s="166"/>
      <c r="I2734" s="167"/>
      <c r="J2734" s="161"/>
      <c r="K2734"/>
      <c r="M2734" s="4"/>
      <c r="W2734" t="str">
        <f t="shared" si="84"/>
        <v/>
      </c>
      <c r="X2734" t="str">
        <f t="shared" si="85"/>
        <v/>
      </c>
    </row>
    <row r="2735" spans="2:24">
      <c r="B2735" s="160"/>
      <c r="C2735" s="161"/>
      <c r="D2735" s="162"/>
      <c r="E2735" s="163"/>
      <c r="F2735" s="164"/>
      <c r="G2735" s="165"/>
      <c r="H2735" s="166"/>
      <c r="I2735" s="167"/>
      <c r="J2735" s="161"/>
      <c r="K2735"/>
      <c r="M2735" s="4"/>
      <c r="W2735" t="str">
        <f t="shared" si="84"/>
        <v/>
      </c>
      <c r="X2735" t="str">
        <f t="shared" si="85"/>
        <v/>
      </c>
    </row>
    <row r="2736" spans="2:24">
      <c r="B2736" s="160"/>
      <c r="C2736" s="161"/>
      <c r="D2736" s="162"/>
      <c r="E2736" s="163"/>
      <c r="F2736" s="164"/>
      <c r="G2736" s="165"/>
      <c r="H2736" s="166"/>
      <c r="I2736" s="167"/>
      <c r="J2736" s="161"/>
      <c r="K2736"/>
      <c r="M2736" s="4"/>
      <c r="W2736" t="str">
        <f t="shared" si="84"/>
        <v/>
      </c>
      <c r="X2736" t="str">
        <f t="shared" si="85"/>
        <v/>
      </c>
    </row>
    <row r="2737" spans="2:24">
      <c r="B2737" s="160"/>
      <c r="C2737" s="161"/>
      <c r="D2737" s="162"/>
      <c r="E2737" s="163"/>
      <c r="F2737" s="164"/>
      <c r="G2737" s="165"/>
      <c r="H2737" s="166"/>
      <c r="I2737" s="167"/>
      <c r="J2737" s="161"/>
      <c r="K2737"/>
      <c r="M2737" s="4"/>
      <c r="W2737" t="str">
        <f t="shared" si="84"/>
        <v/>
      </c>
      <c r="X2737" t="str">
        <f t="shared" si="85"/>
        <v/>
      </c>
    </row>
    <row r="2738" spans="2:24">
      <c r="B2738" s="160"/>
      <c r="C2738" s="161"/>
      <c r="D2738" s="162"/>
      <c r="E2738" s="163"/>
      <c r="F2738" s="164"/>
      <c r="G2738" s="165"/>
      <c r="H2738" s="166"/>
      <c r="I2738" s="167"/>
      <c r="J2738" s="161"/>
      <c r="K2738"/>
      <c r="M2738" s="4"/>
      <c r="W2738" t="str">
        <f t="shared" si="84"/>
        <v/>
      </c>
      <c r="X2738" t="str">
        <f t="shared" si="85"/>
        <v/>
      </c>
    </row>
    <row r="2739" spans="2:24">
      <c r="B2739" s="160"/>
      <c r="C2739" s="161"/>
      <c r="D2739" s="162"/>
      <c r="E2739" s="163"/>
      <c r="F2739" s="164"/>
      <c r="G2739" s="165"/>
      <c r="H2739" s="166"/>
      <c r="I2739" s="167"/>
      <c r="J2739" s="161"/>
      <c r="K2739"/>
      <c r="M2739" s="4"/>
      <c r="W2739" t="str">
        <f t="shared" si="84"/>
        <v/>
      </c>
      <c r="X2739" t="str">
        <f t="shared" si="85"/>
        <v/>
      </c>
    </row>
    <row r="2740" spans="2:24">
      <c r="B2740" s="160"/>
      <c r="C2740" s="161"/>
      <c r="D2740" s="162"/>
      <c r="E2740" s="163"/>
      <c r="F2740" s="164"/>
      <c r="G2740" s="165"/>
      <c r="H2740" s="166"/>
      <c r="I2740" s="167"/>
      <c r="J2740" s="161"/>
      <c r="K2740"/>
      <c r="M2740" s="4"/>
      <c r="W2740" t="str">
        <f t="shared" si="84"/>
        <v/>
      </c>
      <c r="X2740" t="str">
        <f t="shared" si="85"/>
        <v/>
      </c>
    </row>
    <row r="2741" spans="2:24">
      <c r="B2741" s="160"/>
      <c r="C2741" s="161"/>
      <c r="D2741" s="162"/>
      <c r="E2741" s="163"/>
      <c r="F2741" s="164"/>
      <c r="G2741" s="165"/>
      <c r="H2741" s="166"/>
      <c r="I2741" s="167"/>
      <c r="J2741" s="161"/>
      <c r="K2741"/>
      <c r="M2741" s="4"/>
      <c r="W2741" t="str">
        <f t="shared" si="84"/>
        <v/>
      </c>
      <c r="X2741" t="str">
        <f t="shared" si="85"/>
        <v/>
      </c>
    </row>
    <row r="2742" spans="2:24">
      <c r="B2742" s="160"/>
      <c r="C2742" s="161"/>
      <c r="D2742" s="162"/>
      <c r="E2742" s="163"/>
      <c r="F2742" s="164"/>
      <c r="G2742" s="165"/>
      <c r="H2742" s="166"/>
      <c r="I2742" s="167"/>
      <c r="J2742" s="161"/>
      <c r="K2742"/>
      <c r="M2742" s="4"/>
      <c r="W2742" t="str">
        <f t="shared" si="84"/>
        <v/>
      </c>
      <c r="X2742" t="str">
        <f t="shared" si="85"/>
        <v/>
      </c>
    </row>
    <row r="2743" spans="2:24">
      <c r="B2743" s="160"/>
      <c r="C2743" s="161"/>
      <c r="D2743" s="162"/>
      <c r="E2743" s="163"/>
      <c r="F2743" s="164"/>
      <c r="G2743" s="165"/>
      <c r="H2743" s="166"/>
      <c r="I2743" s="167"/>
      <c r="J2743" s="161"/>
      <c r="K2743"/>
      <c r="M2743" s="4"/>
      <c r="W2743" t="str">
        <f t="shared" si="84"/>
        <v/>
      </c>
      <c r="X2743" t="str">
        <f t="shared" si="85"/>
        <v/>
      </c>
    </row>
    <row r="2744" spans="2:24">
      <c r="B2744" s="160"/>
      <c r="C2744" s="161"/>
      <c r="D2744" s="162"/>
      <c r="E2744" s="163"/>
      <c r="F2744" s="164"/>
      <c r="G2744" s="165"/>
      <c r="H2744" s="166"/>
      <c r="I2744" s="167"/>
      <c r="J2744" s="161"/>
      <c r="K2744"/>
      <c r="M2744" s="4"/>
      <c r="W2744" t="str">
        <f t="shared" si="84"/>
        <v/>
      </c>
      <c r="X2744" t="str">
        <f t="shared" si="85"/>
        <v/>
      </c>
    </row>
    <row r="2745" spans="2:24">
      <c r="B2745" s="160"/>
      <c r="C2745" s="161"/>
      <c r="D2745" s="162"/>
      <c r="E2745" s="163"/>
      <c r="F2745" s="164"/>
      <c r="G2745" s="165"/>
      <c r="H2745" s="166"/>
      <c r="I2745" s="167"/>
      <c r="J2745" s="161"/>
      <c r="K2745"/>
      <c r="M2745" s="4"/>
      <c r="W2745" t="str">
        <f t="shared" si="84"/>
        <v/>
      </c>
      <c r="X2745" t="str">
        <f t="shared" si="85"/>
        <v/>
      </c>
    </row>
    <row r="2746" spans="2:24">
      <c r="B2746" s="160"/>
      <c r="C2746" s="161"/>
      <c r="D2746" s="162"/>
      <c r="E2746" s="163"/>
      <c r="F2746" s="164"/>
      <c r="G2746" s="165"/>
      <c r="H2746" s="166"/>
      <c r="I2746" s="167"/>
      <c r="J2746" s="161"/>
      <c r="K2746"/>
      <c r="M2746" s="4"/>
      <c r="W2746" t="str">
        <f t="shared" si="84"/>
        <v/>
      </c>
      <c r="X2746" t="str">
        <f t="shared" si="85"/>
        <v/>
      </c>
    </row>
    <row r="2747" spans="2:24">
      <c r="B2747" s="160"/>
      <c r="C2747" s="161"/>
      <c r="D2747" s="162"/>
      <c r="E2747" s="163"/>
      <c r="F2747" s="164"/>
      <c r="G2747" s="165"/>
      <c r="H2747" s="166"/>
      <c r="I2747" s="167"/>
      <c r="J2747" s="161"/>
      <c r="K2747"/>
      <c r="M2747" s="4"/>
      <c r="W2747" t="str">
        <f t="shared" si="84"/>
        <v/>
      </c>
      <c r="X2747" t="str">
        <f t="shared" si="85"/>
        <v/>
      </c>
    </row>
    <row r="2748" spans="2:24">
      <c r="B2748" s="160"/>
      <c r="C2748" s="161"/>
      <c r="D2748" s="162"/>
      <c r="E2748" s="163"/>
      <c r="F2748" s="164"/>
      <c r="G2748" s="165"/>
      <c r="H2748" s="166"/>
      <c r="I2748" s="167"/>
      <c r="J2748" s="161"/>
      <c r="K2748"/>
      <c r="M2748" s="4"/>
      <c r="W2748" t="str">
        <f t="shared" si="84"/>
        <v/>
      </c>
      <c r="X2748" t="str">
        <f t="shared" si="85"/>
        <v/>
      </c>
    </row>
    <row r="2749" spans="2:24">
      <c r="B2749" s="160"/>
      <c r="C2749" s="161"/>
      <c r="D2749" s="162"/>
      <c r="E2749" s="163"/>
      <c r="F2749" s="164"/>
      <c r="G2749" s="165"/>
      <c r="H2749" s="166"/>
      <c r="I2749" s="167"/>
      <c r="J2749" s="161"/>
      <c r="K2749"/>
      <c r="M2749" s="4"/>
      <c r="W2749" t="str">
        <f t="shared" si="84"/>
        <v/>
      </c>
      <c r="X2749" t="str">
        <f t="shared" si="85"/>
        <v/>
      </c>
    </row>
    <row r="2750" spans="2:24">
      <c r="B2750" s="160"/>
      <c r="C2750" s="161"/>
      <c r="D2750" s="162"/>
      <c r="E2750" s="163"/>
      <c r="F2750" s="164"/>
      <c r="G2750" s="165"/>
      <c r="H2750" s="166"/>
      <c r="I2750" s="167"/>
      <c r="J2750" s="161"/>
      <c r="K2750"/>
      <c r="M2750" s="4"/>
      <c r="W2750" t="str">
        <f t="shared" si="84"/>
        <v/>
      </c>
      <c r="X2750" t="str">
        <f t="shared" si="85"/>
        <v/>
      </c>
    </row>
    <row r="2751" spans="2:24">
      <c r="B2751" s="160"/>
      <c r="C2751" s="161"/>
      <c r="D2751" s="162"/>
      <c r="E2751" s="163"/>
      <c r="F2751" s="164"/>
      <c r="G2751" s="165"/>
      <c r="H2751" s="166"/>
      <c r="I2751" s="167"/>
      <c r="J2751" s="161"/>
      <c r="K2751"/>
      <c r="M2751" s="4"/>
      <c r="W2751" t="str">
        <f t="shared" si="84"/>
        <v/>
      </c>
      <c r="X2751" t="str">
        <f t="shared" si="85"/>
        <v/>
      </c>
    </row>
    <row r="2752" spans="2:24">
      <c r="B2752" s="160"/>
      <c r="C2752" s="161"/>
      <c r="D2752" s="162"/>
      <c r="E2752" s="163"/>
      <c r="F2752" s="164"/>
      <c r="G2752" s="165"/>
      <c r="H2752" s="166"/>
      <c r="I2752" s="167"/>
      <c r="J2752" s="161"/>
      <c r="K2752"/>
      <c r="M2752" s="4"/>
      <c r="W2752" t="str">
        <f t="shared" si="84"/>
        <v/>
      </c>
      <c r="X2752" t="str">
        <f t="shared" si="85"/>
        <v/>
      </c>
    </row>
    <row r="2753" spans="2:24">
      <c r="B2753" s="160"/>
      <c r="C2753" s="161"/>
      <c r="D2753" s="162"/>
      <c r="E2753" s="163"/>
      <c r="F2753" s="164"/>
      <c r="G2753" s="165"/>
      <c r="H2753" s="166"/>
      <c r="I2753" s="167"/>
      <c r="J2753" s="161"/>
      <c r="K2753"/>
      <c r="M2753" s="4"/>
      <c r="W2753" t="str">
        <f t="shared" si="84"/>
        <v/>
      </c>
      <c r="X2753" t="str">
        <f t="shared" si="85"/>
        <v/>
      </c>
    </row>
    <row r="2754" spans="2:24">
      <c r="B2754" s="160"/>
      <c r="C2754" s="161"/>
      <c r="D2754" s="162"/>
      <c r="E2754" s="163"/>
      <c r="F2754" s="164"/>
      <c r="G2754" s="165"/>
      <c r="H2754" s="166"/>
      <c r="I2754" s="167"/>
      <c r="J2754" s="161"/>
      <c r="K2754"/>
      <c r="M2754" s="4"/>
      <c r="W2754" t="str">
        <f t="shared" si="84"/>
        <v/>
      </c>
      <c r="X2754" t="str">
        <f t="shared" si="85"/>
        <v/>
      </c>
    </row>
    <row r="2755" spans="2:24">
      <c r="B2755" s="160"/>
      <c r="C2755" s="161"/>
      <c r="D2755" s="162"/>
      <c r="E2755" s="163"/>
      <c r="F2755" s="164"/>
      <c r="G2755" s="165"/>
      <c r="H2755" s="166"/>
      <c r="I2755" s="167"/>
      <c r="J2755" s="161"/>
      <c r="K2755"/>
      <c r="M2755" s="4"/>
      <c r="W2755" t="str">
        <f t="shared" si="84"/>
        <v/>
      </c>
      <c r="X2755" t="str">
        <f t="shared" si="85"/>
        <v/>
      </c>
    </row>
    <row r="2756" spans="2:24">
      <c r="B2756" s="160"/>
      <c r="C2756" s="161"/>
      <c r="D2756" s="162"/>
      <c r="E2756" s="163"/>
      <c r="F2756" s="164"/>
      <c r="G2756" s="165"/>
      <c r="H2756" s="166"/>
      <c r="I2756" s="167"/>
      <c r="J2756" s="161"/>
      <c r="K2756"/>
      <c r="M2756" s="4"/>
      <c r="W2756" t="str">
        <f t="shared" si="84"/>
        <v/>
      </c>
      <c r="X2756" t="str">
        <f t="shared" si="85"/>
        <v/>
      </c>
    </row>
    <row r="2757" spans="2:24">
      <c r="B2757" s="160"/>
      <c r="C2757" s="161"/>
      <c r="D2757" s="162"/>
      <c r="E2757" s="163"/>
      <c r="F2757" s="164"/>
      <c r="G2757" s="165"/>
      <c r="H2757" s="166"/>
      <c r="I2757" s="167"/>
      <c r="J2757" s="161"/>
      <c r="K2757"/>
      <c r="M2757" s="4"/>
      <c r="W2757" t="str">
        <f t="shared" si="84"/>
        <v/>
      </c>
      <c r="X2757" t="str">
        <f t="shared" si="85"/>
        <v/>
      </c>
    </row>
    <row r="2758" spans="2:24">
      <c r="B2758" s="160"/>
      <c r="C2758" s="161"/>
      <c r="D2758" s="162"/>
      <c r="E2758" s="163"/>
      <c r="F2758" s="164"/>
      <c r="G2758" s="165"/>
      <c r="H2758" s="166"/>
      <c r="I2758" s="167"/>
      <c r="J2758" s="161"/>
      <c r="K2758"/>
      <c r="M2758" s="4"/>
      <c r="W2758" t="str">
        <f t="shared" si="84"/>
        <v/>
      </c>
      <c r="X2758" t="str">
        <f t="shared" si="85"/>
        <v/>
      </c>
    </row>
    <row r="2759" spans="2:24">
      <c r="B2759" s="160"/>
      <c r="C2759" s="161"/>
      <c r="D2759" s="162"/>
      <c r="E2759" s="163"/>
      <c r="F2759" s="164"/>
      <c r="G2759" s="165"/>
      <c r="H2759" s="166"/>
      <c r="I2759" s="167"/>
      <c r="J2759" s="161"/>
      <c r="K2759"/>
      <c r="M2759" s="4"/>
      <c r="W2759" t="str">
        <f t="shared" si="84"/>
        <v/>
      </c>
      <c r="X2759" t="str">
        <f t="shared" si="85"/>
        <v/>
      </c>
    </row>
    <row r="2760" spans="2:24">
      <c r="B2760" s="160"/>
      <c r="C2760" s="161"/>
      <c r="D2760" s="162"/>
      <c r="E2760" s="163"/>
      <c r="F2760" s="164"/>
      <c r="G2760" s="165"/>
      <c r="H2760" s="166"/>
      <c r="I2760" s="167"/>
      <c r="J2760" s="161"/>
      <c r="K2760"/>
      <c r="M2760" s="4"/>
      <c r="W2760" t="str">
        <f t="shared" ref="W2760:W2823" si="86">IF(E2760=0,"",IF(E2760&gt;F2760,E2760-F2760,""))</f>
        <v/>
      </c>
      <c r="X2760" t="str">
        <f t="shared" ref="X2760:X2823" si="87">IF(G2760=0,"",IF(G2760&gt;H2760,G2760-H2760,""))</f>
        <v/>
      </c>
    </row>
    <row r="2761" spans="2:24">
      <c r="B2761" s="160"/>
      <c r="C2761" s="161"/>
      <c r="D2761" s="162"/>
      <c r="E2761" s="163"/>
      <c r="F2761" s="164"/>
      <c r="G2761" s="165"/>
      <c r="H2761" s="166"/>
      <c r="I2761" s="167"/>
      <c r="J2761" s="161"/>
      <c r="K2761"/>
      <c r="M2761" s="4"/>
      <c r="W2761" t="str">
        <f t="shared" si="86"/>
        <v/>
      </c>
      <c r="X2761" t="str">
        <f t="shared" si="87"/>
        <v/>
      </c>
    </row>
    <row r="2762" spans="2:24">
      <c r="B2762" s="160"/>
      <c r="C2762" s="161"/>
      <c r="D2762" s="162"/>
      <c r="E2762" s="163"/>
      <c r="F2762" s="164"/>
      <c r="G2762" s="165"/>
      <c r="H2762" s="166"/>
      <c r="I2762" s="167"/>
      <c r="J2762" s="161"/>
      <c r="K2762"/>
      <c r="M2762" s="4"/>
      <c r="W2762" t="str">
        <f t="shared" si="86"/>
        <v/>
      </c>
      <c r="X2762" t="str">
        <f t="shared" si="87"/>
        <v/>
      </c>
    </row>
    <row r="2763" spans="2:24">
      <c r="B2763" s="160"/>
      <c r="C2763" s="161"/>
      <c r="D2763" s="162"/>
      <c r="E2763" s="163"/>
      <c r="F2763" s="164"/>
      <c r="G2763" s="165"/>
      <c r="H2763" s="166"/>
      <c r="I2763" s="167"/>
      <c r="J2763" s="161"/>
      <c r="K2763"/>
      <c r="M2763" s="4"/>
      <c r="W2763" t="str">
        <f t="shared" si="86"/>
        <v/>
      </c>
      <c r="X2763" t="str">
        <f t="shared" si="87"/>
        <v/>
      </c>
    </row>
    <row r="2764" spans="2:24">
      <c r="B2764" s="160"/>
      <c r="C2764" s="161"/>
      <c r="D2764" s="162"/>
      <c r="E2764" s="163"/>
      <c r="F2764" s="164"/>
      <c r="G2764" s="165"/>
      <c r="H2764" s="166"/>
      <c r="I2764" s="167"/>
      <c r="J2764" s="161"/>
      <c r="K2764"/>
      <c r="M2764" s="4"/>
      <c r="W2764" t="str">
        <f t="shared" si="86"/>
        <v/>
      </c>
      <c r="X2764" t="str">
        <f t="shared" si="87"/>
        <v/>
      </c>
    </row>
    <row r="2765" spans="2:24">
      <c r="B2765" s="160"/>
      <c r="C2765" s="161"/>
      <c r="D2765" s="162"/>
      <c r="E2765" s="163"/>
      <c r="F2765" s="164"/>
      <c r="G2765" s="165"/>
      <c r="H2765" s="166"/>
      <c r="I2765" s="167"/>
      <c r="J2765" s="161"/>
      <c r="K2765"/>
      <c r="M2765" s="4"/>
      <c r="W2765" t="str">
        <f t="shared" si="86"/>
        <v/>
      </c>
      <c r="X2765" t="str">
        <f t="shared" si="87"/>
        <v/>
      </c>
    </row>
    <row r="2766" spans="2:24">
      <c r="B2766" s="160"/>
      <c r="C2766" s="161"/>
      <c r="D2766" s="162"/>
      <c r="E2766" s="163"/>
      <c r="F2766" s="164"/>
      <c r="G2766" s="165"/>
      <c r="H2766" s="166"/>
      <c r="I2766" s="167"/>
      <c r="J2766" s="161"/>
      <c r="K2766"/>
      <c r="M2766" s="4"/>
      <c r="W2766" t="str">
        <f t="shared" si="86"/>
        <v/>
      </c>
      <c r="X2766" t="str">
        <f t="shared" si="87"/>
        <v/>
      </c>
    </row>
    <row r="2767" spans="2:24">
      <c r="B2767" s="160"/>
      <c r="C2767" s="161"/>
      <c r="D2767" s="162"/>
      <c r="E2767" s="163"/>
      <c r="F2767" s="164"/>
      <c r="G2767" s="165"/>
      <c r="H2767" s="166"/>
      <c r="I2767" s="167"/>
      <c r="J2767" s="161"/>
      <c r="K2767"/>
      <c r="M2767" s="4"/>
      <c r="W2767" t="str">
        <f t="shared" si="86"/>
        <v/>
      </c>
      <c r="X2767" t="str">
        <f t="shared" si="87"/>
        <v/>
      </c>
    </row>
    <row r="2768" spans="2:24">
      <c r="B2768" s="160"/>
      <c r="C2768" s="161"/>
      <c r="D2768" s="162"/>
      <c r="E2768" s="163"/>
      <c r="F2768" s="164"/>
      <c r="G2768" s="165"/>
      <c r="H2768" s="166"/>
      <c r="I2768" s="167"/>
      <c r="J2768" s="161"/>
      <c r="K2768"/>
      <c r="M2768" s="4"/>
      <c r="W2768" t="str">
        <f t="shared" si="86"/>
        <v/>
      </c>
      <c r="X2768" t="str">
        <f t="shared" si="87"/>
        <v/>
      </c>
    </row>
    <row r="2769" spans="2:24">
      <c r="B2769" s="160"/>
      <c r="C2769" s="161"/>
      <c r="D2769" s="162"/>
      <c r="E2769" s="163"/>
      <c r="F2769" s="164"/>
      <c r="G2769" s="165"/>
      <c r="H2769" s="166"/>
      <c r="I2769" s="167"/>
      <c r="J2769" s="161"/>
      <c r="K2769"/>
      <c r="M2769" s="4"/>
      <c r="W2769" t="str">
        <f t="shared" si="86"/>
        <v/>
      </c>
      <c r="X2769" t="str">
        <f t="shared" si="87"/>
        <v/>
      </c>
    </row>
    <row r="2770" spans="2:24">
      <c r="B2770" s="160"/>
      <c r="C2770" s="161"/>
      <c r="D2770" s="162"/>
      <c r="E2770" s="163"/>
      <c r="F2770" s="164"/>
      <c r="G2770" s="165"/>
      <c r="H2770" s="166"/>
      <c r="I2770" s="167"/>
      <c r="J2770" s="161"/>
      <c r="K2770"/>
      <c r="M2770" s="4"/>
      <c r="W2770" t="str">
        <f t="shared" si="86"/>
        <v/>
      </c>
      <c r="X2770" t="str">
        <f t="shared" si="87"/>
        <v/>
      </c>
    </row>
    <row r="2771" spans="2:24">
      <c r="B2771" s="160"/>
      <c r="C2771" s="161"/>
      <c r="D2771" s="162"/>
      <c r="E2771" s="163"/>
      <c r="F2771" s="164"/>
      <c r="G2771" s="165"/>
      <c r="H2771" s="166"/>
      <c r="I2771" s="167"/>
      <c r="J2771" s="161"/>
      <c r="K2771"/>
      <c r="M2771" s="4"/>
      <c r="W2771" t="str">
        <f t="shared" si="86"/>
        <v/>
      </c>
      <c r="X2771" t="str">
        <f t="shared" si="87"/>
        <v/>
      </c>
    </row>
    <row r="2772" spans="2:24">
      <c r="B2772" s="160"/>
      <c r="C2772" s="161"/>
      <c r="D2772" s="162"/>
      <c r="E2772" s="163"/>
      <c r="F2772" s="164"/>
      <c r="G2772" s="165"/>
      <c r="H2772" s="166"/>
      <c r="I2772" s="167"/>
      <c r="J2772" s="161"/>
      <c r="K2772"/>
      <c r="M2772" s="4"/>
      <c r="W2772" t="str">
        <f t="shared" si="86"/>
        <v/>
      </c>
      <c r="X2772" t="str">
        <f t="shared" si="87"/>
        <v/>
      </c>
    </row>
    <row r="2773" spans="2:24">
      <c r="B2773" s="160"/>
      <c r="C2773" s="161"/>
      <c r="D2773" s="162"/>
      <c r="E2773" s="163"/>
      <c r="F2773" s="164"/>
      <c r="G2773" s="165"/>
      <c r="H2773" s="166"/>
      <c r="I2773" s="167"/>
      <c r="J2773" s="161"/>
      <c r="K2773"/>
      <c r="M2773" s="4"/>
      <c r="W2773" t="str">
        <f t="shared" si="86"/>
        <v/>
      </c>
      <c r="X2773" t="str">
        <f t="shared" si="87"/>
        <v/>
      </c>
    </row>
    <row r="2774" spans="2:24">
      <c r="B2774" s="160"/>
      <c r="C2774" s="161"/>
      <c r="D2774" s="162"/>
      <c r="E2774" s="163"/>
      <c r="F2774" s="164"/>
      <c r="G2774" s="165"/>
      <c r="H2774" s="166"/>
      <c r="I2774" s="167"/>
      <c r="J2774" s="161"/>
      <c r="K2774"/>
      <c r="M2774" s="4"/>
      <c r="W2774" t="str">
        <f t="shared" si="86"/>
        <v/>
      </c>
      <c r="X2774" t="str">
        <f t="shared" si="87"/>
        <v/>
      </c>
    </row>
    <row r="2775" spans="2:24">
      <c r="B2775" s="160"/>
      <c r="C2775" s="161"/>
      <c r="D2775" s="162"/>
      <c r="E2775" s="163"/>
      <c r="F2775" s="164"/>
      <c r="G2775" s="165"/>
      <c r="H2775" s="166"/>
      <c r="I2775" s="167"/>
      <c r="J2775" s="161"/>
      <c r="K2775"/>
      <c r="M2775" s="4"/>
      <c r="W2775" t="str">
        <f t="shared" si="86"/>
        <v/>
      </c>
      <c r="X2775" t="str">
        <f t="shared" si="87"/>
        <v/>
      </c>
    </row>
    <row r="2776" spans="2:24">
      <c r="B2776" s="160"/>
      <c r="C2776" s="161"/>
      <c r="D2776" s="162"/>
      <c r="E2776" s="163"/>
      <c r="F2776" s="164"/>
      <c r="G2776" s="165"/>
      <c r="H2776" s="166"/>
      <c r="I2776" s="167"/>
      <c r="J2776" s="161"/>
      <c r="K2776"/>
      <c r="M2776" s="4"/>
      <c r="W2776" t="str">
        <f t="shared" si="86"/>
        <v/>
      </c>
      <c r="X2776" t="str">
        <f t="shared" si="87"/>
        <v/>
      </c>
    </row>
    <row r="2777" spans="2:24">
      <c r="B2777" s="160"/>
      <c r="C2777" s="161"/>
      <c r="D2777" s="162"/>
      <c r="E2777" s="163"/>
      <c r="F2777" s="164"/>
      <c r="G2777" s="165"/>
      <c r="H2777" s="166"/>
      <c r="I2777" s="167"/>
      <c r="J2777" s="161"/>
      <c r="K2777"/>
      <c r="M2777" s="4"/>
      <c r="W2777" t="str">
        <f t="shared" si="86"/>
        <v/>
      </c>
      <c r="X2777" t="str">
        <f t="shared" si="87"/>
        <v/>
      </c>
    </row>
    <row r="2778" spans="2:24">
      <c r="B2778" s="160"/>
      <c r="C2778" s="161"/>
      <c r="D2778" s="162"/>
      <c r="E2778" s="163"/>
      <c r="F2778" s="164"/>
      <c r="G2778" s="165"/>
      <c r="H2778" s="166"/>
      <c r="I2778" s="167"/>
      <c r="J2778" s="161"/>
      <c r="K2778"/>
      <c r="M2778" s="4"/>
      <c r="W2778" t="str">
        <f t="shared" si="86"/>
        <v/>
      </c>
      <c r="X2778" t="str">
        <f t="shared" si="87"/>
        <v/>
      </c>
    </row>
    <row r="2779" spans="2:24">
      <c r="B2779" s="160"/>
      <c r="C2779" s="161"/>
      <c r="D2779" s="162"/>
      <c r="E2779" s="163"/>
      <c r="F2779" s="164"/>
      <c r="G2779" s="165"/>
      <c r="H2779" s="166"/>
      <c r="I2779" s="167"/>
      <c r="J2779" s="161"/>
      <c r="K2779"/>
      <c r="M2779" s="4"/>
      <c r="W2779" t="str">
        <f t="shared" si="86"/>
        <v/>
      </c>
      <c r="X2779" t="str">
        <f t="shared" si="87"/>
        <v/>
      </c>
    </row>
    <row r="2780" spans="2:24">
      <c r="B2780" s="160"/>
      <c r="C2780" s="161"/>
      <c r="D2780" s="162"/>
      <c r="E2780" s="163"/>
      <c r="F2780" s="164"/>
      <c r="G2780" s="165"/>
      <c r="H2780" s="166"/>
      <c r="I2780" s="167"/>
      <c r="J2780" s="161"/>
      <c r="K2780"/>
      <c r="M2780" s="4"/>
      <c r="W2780" t="str">
        <f t="shared" si="86"/>
        <v/>
      </c>
      <c r="X2780" t="str">
        <f t="shared" si="87"/>
        <v/>
      </c>
    </row>
    <row r="2781" spans="2:24">
      <c r="B2781" s="160"/>
      <c r="C2781" s="161"/>
      <c r="D2781" s="162"/>
      <c r="E2781" s="163"/>
      <c r="F2781" s="164"/>
      <c r="G2781" s="165"/>
      <c r="H2781" s="166"/>
      <c r="I2781" s="167"/>
      <c r="J2781" s="161"/>
      <c r="K2781"/>
      <c r="M2781" s="4"/>
      <c r="W2781" t="str">
        <f t="shared" si="86"/>
        <v/>
      </c>
      <c r="X2781" t="str">
        <f t="shared" si="87"/>
        <v/>
      </c>
    </row>
    <row r="2782" spans="2:24">
      <c r="B2782" s="160"/>
      <c r="C2782" s="161"/>
      <c r="D2782" s="162"/>
      <c r="E2782" s="163"/>
      <c r="F2782" s="164"/>
      <c r="G2782" s="165"/>
      <c r="H2782" s="166"/>
      <c r="I2782" s="167"/>
      <c r="J2782" s="161"/>
      <c r="K2782"/>
      <c r="M2782" s="4"/>
      <c r="W2782" t="str">
        <f t="shared" si="86"/>
        <v/>
      </c>
      <c r="X2782" t="str">
        <f t="shared" si="87"/>
        <v/>
      </c>
    </row>
    <row r="2783" spans="2:24">
      <c r="B2783" s="160"/>
      <c r="C2783" s="161"/>
      <c r="D2783" s="162"/>
      <c r="E2783" s="163"/>
      <c r="F2783" s="164"/>
      <c r="G2783" s="165"/>
      <c r="H2783" s="166"/>
      <c r="I2783" s="167"/>
      <c r="J2783" s="161"/>
      <c r="K2783"/>
      <c r="M2783" s="4"/>
      <c r="W2783" t="str">
        <f t="shared" si="86"/>
        <v/>
      </c>
      <c r="X2783" t="str">
        <f t="shared" si="87"/>
        <v/>
      </c>
    </row>
    <row r="2784" spans="2:24">
      <c r="B2784" s="160"/>
      <c r="C2784" s="161"/>
      <c r="D2784" s="162"/>
      <c r="E2784" s="163"/>
      <c r="F2784" s="164"/>
      <c r="G2784" s="165"/>
      <c r="H2784" s="166"/>
      <c r="I2784" s="167"/>
      <c r="J2784" s="161"/>
      <c r="K2784"/>
      <c r="M2784" s="4"/>
      <c r="W2784" t="str">
        <f t="shared" si="86"/>
        <v/>
      </c>
      <c r="X2784" t="str">
        <f t="shared" si="87"/>
        <v/>
      </c>
    </row>
    <row r="2785" spans="2:24">
      <c r="B2785" s="160"/>
      <c r="C2785" s="161"/>
      <c r="D2785" s="162"/>
      <c r="E2785" s="163"/>
      <c r="F2785" s="164"/>
      <c r="G2785" s="165"/>
      <c r="H2785" s="166"/>
      <c r="I2785" s="167"/>
      <c r="J2785" s="161"/>
      <c r="K2785"/>
      <c r="M2785" s="4"/>
      <c r="W2785" t="str">
        <f t="shared" si="86"/>
        <v/>
      </c>
      <c r="X2785" t="str">
        <f t="shared" si="87"/>
        <v/>
      </c>
    </row>
    <row r="2786" spans="2:24">
      <c r="B2786" s="160"/>
      <c r="C2786" s="161"/>
      <c r="D2786" s="162"/>
      <c r="E2786" s="163"/>
      <c r="F2786" s="164"/>
      <c r="G2786" s="165"/>
      <c r="H2786" s="166"/>
      <c r="I2786" s="167"/>
      <c r="J2786" s="161"/>
      <c r="K2786"/>
      <c r="M2786" s="4"/>
      <c r="W2786" t="str">
        <f t="shared" si="86"/>
        <v/>
      </c>
      <c r="X2786" t="str">
        <f t="shared" si="87"/>
        <v/>
      </c>
    </row>
    <row r="2787" spans="2:24">
      <c r="B2787" s="160"/>
      <c r="C2787" s="161"/>
      <c r="D2787" s="162"/>
      <c r="E2787" s="163"/>
      <c r="F2787" s="164"/>
      <c r="G2787" s="165"/>
      <c r="H2787" s="166"/>
      <c r="I2787" s="167"/>
      <c r="J2787" s="161"/>
      <c r="K2787"/>
      <c r="M2787" s="4"/>
      <c r="W2787" t="str">
        <f t="shared" si="86"/>
        <v/>
      </c>
      <c r="X2787" t="str">
        <f t="shared" si="87"/>
        <v/>
      </c>
    </row>
    <row r="2788" spans="2:24">
      <c r="B2788" s="160"/>
      <c r="C2788" s="161"/>
      <c r="D2788" s="162"/>
      <c r="E2788" s="163"/>
      <c r="F2788" s="164"/>
      <c r="G2788" s="165"/>
      <c r="H2788" s="166"/>
      <c r="I2788" s="167"/>
      <c r="J2788" s="161"/>
      <c r="K2788"/>
      <c r="M2788" s="4"/>
      <c r="W2788" t="str">
        <f t="shared" si="86"/>
        <v/>
      </c>
      <c r="X2788" t="str">
        <f t="shared" si="87"/>
        <v/>
      </c>
    </row>
    <row r="2789" spans="2:24">
      <c r="B2789" s="160"/>
      <c r="C2789" s="161"/>
      <c r="D2789" s="162"/>
      <c r="E2789" s="163"/>
      <c r="F2789" s="164"/>
      <c r="G2789" s="165"/>
      <c r="H2789" s="166"/>
      <c r="I2789" s="167"/>
      <c r="J2789" s="161"/>
      <c r="K2789"/>
      <c r="M2789" s="4"/>
      <c r="W2789" t="str">
        <f t="shared" si="86"/>
        <v/>
      </c>
      <c r="X2789" t="str">
        <f t="shared" si="87"/>
        <v/>
      </c>
    </row>
    <row r="2790" spans="2:24">
      <c r="B2790" s="160"/>
      <c r="C2790" s="161"/>
      <c r="D2790" s="162"/>
      <c r="E2790" s="163"/>
      <c r="F2790" s="164"/>
      <c r="G2790" s="165"/>
      <c r="H2790" s="166"/>
      <c r="I2790" s="167"/>
      <c r="J2790" s="161"/>
      <c r="K2790"/>
      <c r="M2790" s="4"/>
      <c r="W2790" t="str">
        <f t="shared" si="86"/>
        <v/>
      </c>
      <c r="X2790" t="str">
        <f t="shared" si="87"/>
        <v/>
      </c>
    </row>
    <row r="2791" spans="2:24">
      <c r="B2791" s="160"/>
      <c r="C2791" s="161"/>
      <c r="D2791" s="162"/>
      <c r="E2791" s="163"/>
      <c r="F2791" s="164"/>
      <c r="G2791" s="165"/>
      <c r="H2791" s="166"/>
      <c r="I2791" s="167"/>
      <c r="J2791" s="161"/>
      <c r="K2791"/>
      <c r="M2791" s="4"/>
      <c r="W2791" t="str">
        <f t="shared" si="86"/>
        <v/>
      </c>
      <c r="X2791" t="str">
        <f t="shared" si="87"/>
        <v/>
      </c>
    </row>
    <row r="2792" spans="2:24">
      <c r="B2792" s="160"/>
      <c r="C2792" s="161"/>
      <c r="D2792" s="162"/>
      <c r="E2792" s="163"/>
      <c r="F2792" s="164"/>
      <c r="G2792" s="165"/>
      <c r="H2792" s="166"/>
      <c r="I2792" s="167"/>
      <c r="J2792" s="161"/>
      <c r="K2792"/>
      <c r="M2792" s="4"/>
      <c r="W2792" t="str">
        <f t="shared" si="86"/>
        <v/>
      </c>
      <c r="X2792" t="str">
        <f t="shared" si="87"/>
        <v/>
      </c>
    </row>
    <row r="2793" spans="2:24">
      <c r="B2793" s="160"/>
      <c r="C2793" s="161"/>
      <c r="D2793" s="162"/>
      <c r="E2793" s="163"/>
      <c r="F2793" s="164"/>
      <c r="G2793" s="165"/>
      <c r="H2793" s="166"/>
      <c r="I2793" s="167"/>
      <c r="J2793" s="161"/>
      <c r="K2793"/>
      <c r="M2793" s="4"/>
      <c r="W2793" t="str">
        <f t="shared" si="86"/>
        <v/>
      </c>
      <c r="X2793" t="str">
        <f t="shared" si="87"/>
        <v/>
      </c>
    </row>
    <row r="2794" spans="2:24">
      <c r="B2794" s="160"/>
      <c r="C2794" s="161"/>
      <c r="D2794" s="162"/>
      <c r="E2794" s="163"/>
      <c r="F2794" s="164"/>
      <c r="G2794" s="165"/>
      <c r="H2794" s="166"/>
      <c r="I2794" s="167"/>
      <c r="J2794" s="161"/>
      <c r="K2794"/>
      <c r="M2794" s="4"/>
      <c r="W2794" t="str">
        <f t="shared" si="86"/>
        <v/>
      </c>
      <c r="X2794" t="str">
        <f t="shared" si="87"/>
        <v/>
      </c>
    </row>
    <row r="2795" spans="2:24">
      <c r="B2795" s="160"/>
      <c r="C2795" s="161"/>
      <c r="D2795" s="162"/>
      <c r="E2795" s="163"/>
      <c r="F2795" s="164"/>
      <c r="G2795" s="165"/>
      <c r="H2795" s="166"/>
      <c r="I2795" s="167"/>
      <c r="J2795" s="161"/>
      <c r="K2795"/>
      <c r="M2795" s="4"/>
      <c r="W2795" t="str">
        <f t="shared" si="86"/>
        <v/>
      </c>
      <c r="X2795" t="str">
        <f t="shared" si="87"/>
        <v/>
      </c>
    </row>
    <row r="2796" spans="2:24">
      <c r="B2796" s="160"/>
      <c r="C2796" s="161"/>
      <c r="D2796" s="162"/>
      <c r="E2796" s="163"/>
      <c r="F2796" s="164"/>
      <c r="G2796" s="165"/>
      <c r="H2796" s="166"/>
      <c r="I2796" s="167"/>
      <c r="J2796" s="161"/>
      <c r="K2796"/>
      <c r="M2796" s="4"/>
      <c r="W2796" t="str">
        <f t="shared" si="86"/>
        <v/>
      </c>
      <c r="X2796" t="str">
        <f t="shared" si="87"/>
        <v/>
      </c>
    </row>
    <row r="2797" spans="2:24">
      <c r="B2797" s="160"/>
      <c r="C2797" s="161"/>
      <c r="D2797" s="162"/>
      <c r="E2797" s="163"/>
      <c r="F2797" s="164"/>
      <c r="G2797" s="165"/>
      <c r="H2797" s="166"/>
      <c r="I2797" s="167"/>
      <c r="J2797" s="161"/>
      <c r="K2797"/>
      <c r="M2797" s="4"/>
      <c r="W2797" t="str">
        <f t="shared" si="86"/>
        <v/>
      </c>
      <c r="X2797" t="str">
        <f t="shared" si="87"/>
        <v/>
      </c>
    </row>
    <row r="2798" spans="2:24">
      <c r="B2798" s="160"/>
      <c r="C2798" s="161"/>
      <c r="D2798" s="162"/>
      <c r="E2798" s="163"/>
      <c r="F2798" s="164"/>
      <c r="G2798" s="165"/>
      <c r="H2798" s="166"/>
      <c r="I2798" s="167"/>
      <c r="J2798" s="161"/>
      <c r="K2798"/>
      <c r="M2798" s="4"/>
      <c r="W2798" t="str">
        <f t="shared" si="86"/>
        <v/>
      </c>
      <c r="X2798" t="str">
        <f t="shared" si="87"/>
        <v/>
      </c>
    </row>
    <row r="2799" spans="2:24">
      <c r="B2799" s="160"/>
      <c r="C2799" s="161"/>
      <c r="D2799" s="162"/>
      <c r="E2799" s="163"/>
      <c r="F2799" s="164"/>
      <c r="G2799" s="165"/>
      <c r="H2799" s="166"/>
      <c r="I2799" s="167"/>
      <c r="J2799" s="161"/>
      <c r="K2799"/>
      <c r="M2799" s="4"/>
      <c r="W2799" t="str">
        <f t="shared" si="86"/>
        <v/>
      </c>
      <c r="X2799" t="str">
        <f t="shared" si="87"/>
        <v/>
      </c>
    </row>
    <row r="2800" spans="2:24">
      <c r="B2800" s="160"/>
      <c r="C2800" s="161"/>
      <c r="D2800" s="162"/>
      <c r="E2800" s="163"/>
      <c r="F2800" s="164"/>
      <c r="G2800" s="165"/>
      <c r="H2800" s="166"/>
      <c r="I2800" s="167"/>
      <c r="J2800" s="161"/>
      <c r="K2800"/>
      <c r="M2800" s="4"/>
      <c r="W2800" t="str">
        <f t="shared" si="86"/>
        <v/>
      </c>
      <c r="X2800" t="str">
        <f t="shared" si="87"/>
        <v/>
      </c>
    </row>
    <row r="2801" spans="2:24">
      <c r="B2801" s="160"/>
      <c r="C2801" s="161"/>
      <c r="D2801" s="162"/>
      <c r="E2801" s="163"/>
      <c r="F2801" s="164"/>
      <c r="G2801" s="165"/>
      <c r="H2801" s="166"/>
      <c r="I2801" s="167"/>
      <c r="J2801" s="161"/>
      <c r="K2801"/>
      <c r="M2801" s="4"/>
      <c r="W2801" t="str">
        <f t="shared" si="86"/>
        <v/>
      </c>
      <c r="X2801" t="str">
        <f t="shared" si="87"/>
        <v/>
      </c>
    </row>
    <row r="2802" spans="2:24">
      <c r="B2802" s="160"/>
      <c r="C2802" s="161"/>
      <c r="D2802" s="162"/>
      <c r="E2802" s="163"/>
      <c r="F2802" s="164"/>
      <c r="G2802" s="165"/>
      <c r="H2802" s="166"/>
      <c r="I2802" s="167"/>
      <c r="J2802" s="161"/>
      <c r="K2802"/>
      <c r="M2802" s="4"/>
      <c r="W2802" t="str">
        <f t="shared" si="86"/>
        <v/>
      </c>
      <c r="X2802" t="str">
        <f t="shared" si="87"/>
        <v/>
      </c>
    </row>
    <row r="2803" spans="2:24">
      <c r="B2803" s="160"/>
      <c r="C2803" s="161"/>
      <c r="D2803" s="162"/>
      <c r="E2803" s="163"/>
      <c r="F2803" s="164"/>
      <c r="G2803" s="165"/>
      <c r="H2803" s="166"/>
      <c r="I2803" s="167"/>
      <c r="J2803" s="161"/>
      <c r="K2803"/>
      <c r="M2803" s="4"/>
      <c r="W2803" t="str">
        <f t="shared" si="86"/>
        <v/>
      </c>
      <c r="X2803" t="str">
        <f t="shared" si="87"/>
        <v/>
      </c>
    </row>
    <row r="2804" spans="2:24">
      <c r="B2804" s="160"/>
      <c r="C2804" s="161"/>
      <c r="D2804" s="162"/>
      <c r="E2804" s="163"/>
      <c r="F2804" s="164"/>
      <c r="G2804" s="165"/>
      <c r="H2804" s="166"/>
      <c r="I2804" s="167"/>
      <c r="J2804" s="161"/>
      <c r="K2804"/>
      <c r="M2804" s="4"/>
      <c r="W2804" t="str">
        <f t="shared" si="86"/>
        <v/>
      </c>
      <c r="X2804" t="str">
        <f t="shared" si="87"/>
        <v/>
      </c>
    </row>
    <row r="2805" spans="2:24">
      <c r="B2805" s="160"/>
      <c r="C2805" s="161"/>
      <c r="D2805" s="162"/>
      <c r="E2805" s="163"/>
      <c r="F2805" s="164"/>
      <c r="G2805" s="165"/>
      <c r="H2805" s="166"/>
      <c r="I2805" s="167"/>
      <c r="J2805" s="161"/>
      <c r="K2805"/>
      <c r="M2805" s="4"/>
      <c r="W2805" t="str">
        <f t="shared" si="86"/>
        <v/>
      </c>
      <c r="X2805" t="str">
        <f t="shared" si="87"/>
        <v/>
      </c>
    </row>
    <row r="2806" spans="2:24">
      <c r="B2806" s="160"/>
      <c r="C2806" s="161"/>
      <c r="D2806" s="162"/>
      <c r="E2806" s="163"/>
      <c r="F2806" s="164"/>
      <c r="G2806" s="165"/>
      <c r="H2806" s="166"/>
      <c r="I2806" s="167"/>
      <c r="J2806" s="161"/>
      <c r="K2806"/>
      <c r="M2806" s="4"/>
      <c r="W2806" t="str">
        <f t="shared" si="86"/>
        <v/>
      </c>
      <c r="X2806" t="str">
        <f t="shared" si="87"/>
        <v/>
      </c>
    </row>
    <row r="2807" spans="2:24">
      <c r="B2807" s="160"/>
      <c r="C2807" s="161"/>
      <c r="D2807" s="162"/>
      <c r="E2807" s="163"/>
      <c r="F2807" s="164"/>
      <c r="G2807" s="165"/>
      <c r="H2807" s="166"/>
      <c r="I2807" s="167"/>
      <c r="J2807" s="161"/>
      <c r="K2807"/>
      <c r="M2807" s="4"/>
      <c r="W2807" t="str">
        <f t="shared" si="86"/>
        <v/>
      </c>
      <c r="X2807" t="str">
        <f t="shared" si="87"/>
        <v/>
      </c>
    </row>
    <row r="2808" spans="2:24">
      <c r="B2808" s="160"/>
      <c r="C2808" s="161"/>
      <c r="D2808" s="162"/>
      <c r="E2808" s="163"/>
      <c r="F2808" s="164"/>
      <c r="G2808" s="165"/>
      <c r="H2808" s="166"/>
      <c r="I2808" s="167"/>
      <c r="J2808" s="161"/>
      <c r="K2808"/>
      <c r="M2808" s="4"/>
      <c r="W2808" t="str">
        <f t="shared" si="86"/>
        <v/>
      </c>
      <c r="X2808" t="str">
        <f t="shared" si="87"/>
        <v/>
      </c>
    </row>
    <row r="2809" spans="2:24">
      <c r="B2809" s="160"/>
      <c r="C2809" s="161"/>
      <c r="D2809" s="162"/>
      <c r="E2809" s="163"/>
      <c r="F2809" s="164"/>
      <c r="G2809" s="165"/>
      <c r="H2809" s="166"/>
      <c r="I2809" s="167"/>
      <c r="J2809" s="161"/>
      <c r="K2809"/>
      <c r="M2809" s="4"/>
      <c r="W2809" t="str">
        <f t="shared" si="86"/>
        <v/>
      </c>
      <c r="X2809" t="str">
        <f t="shared" si="87"/>
        <v/>
      </c>
    </row>
    <row r="2810" spans="2:24">
      <c r="B2810" s="160"/>
      <c r="C2810" s="161"/>
      <c r="D2810" s="162"/>
      <c r="E2810" s="163"/>
      <c r="F2810" s="164"/>
      <c r="G2810" s="165"/>
      <c r="H2810" s="166"/>
      <c r="I2810" s="167"/>
      <c r="J2810" s="161"/>
      <c r="K2810"/>
      <c r="M2810" s="4"/>
      <c r="W2810" t="str">
        <f t="shared" si="86"/>
        <v/>
      </c>
      <c r="X2810" t="str">
        <f t="shared" si="87"/>
        <v/>
      </c>
    </row>
    <row r="2811" spans="2:24">
      <c r="B2811" s="160"/>
      <c r="C2811" s="161"/>
      <c r="D2811" s="162"/>
      <c r="E2811" s="163"/>
      <c r="F2811" s="164"/>
      <c r="G2811" s="165"/>
      <c r="H2811" s="166"/>
      <c r="I2811" s="167"/>
      <c r="J2811" s="161"/>
      <c r="K2811"/>
      <c r="M2811" s="4"/>
      <c r="W2811" t="str">
        <f t="shared" si="86"/>
        <v/>
      </c>
      <c r="X2811" t="str">
        <f t="shared" si="87"/>
        <v/>
      </c>
    </row>
    <row r="2812" spans="2:24">
      <c r="B2812" s="160"/>
      <c r="C2812" s="161"/>
      <c r="D2812" s="162"/>
      <c r="E2812" s="163"/>
      <c r="F2812" s="164"/>
      <c r="G2812" s="165"/>
      <c r="H2812" s="166"/>
      <c r="I2812" s="167"/>
      <c r="J2812" s="161"/>
      <c r="K2812"/>
      <c r="M2812" s="4"/>
      <c r="W2812" t="str">
        <f t="shared" si="86"/>
        <v/>
      </c>
      <c r="X2812" t="str">
        <f t="shared" si="87"/>
        <v/>
      </c>
    </row>
    <row r="2813" spans="2:24">
      <c r="B2813" s="160"/>
      <c r="C2813" s="161"/>
      <c r="D2813" s="162"/>
      <c r="E2813" s="163"/>
      <c r="F2813" s="164"/>
      <c r="G2813" s="165"/>
      <c r="H2813" s="166"/>
      <c r="I2813" s="167"/>
      <c r="J2813" s="161"/>
      <c r="K2813"/>
      <c r="M2813" s="4"/>
      <c r="W2813" t="str">
        <f t="shared" si="86"/>
        <v/>
      </c>
      <c r="X2813" t="str">
        <f t="shared" si="87"/>
        <v/>
      </c>
    </row>
    <row r="2814" spans="2:24">
      <c r="B2814" s="160"/>
      <c r="C2814" s="161"/>
      <c r="D2814" s="162"/>
      <c r="E2814" s="163"/>
      <c r="F2814" s="164"/>
      <c r="G2814" s="165"/>
      <c r="H2814" s="166"/>
      <c r="I2814" s="167"/>
      <c r="J2814" s="161"/>
      <c r="K2814"/>
      <c r="M2814" s="4"/>
      <c r="W2814" t="str">
        <f t="shared" si="86"/>
        <v/>
      </c>
      <c r="X2814" t="str">
        <f t="shared" si="87"/>
        <v/>
      </c>
    </row>
    <row r="2815" spans="2:24">
      <c r="B2815" s="160"/>
      <c r="C2815" s="161"/>
      <c r="D2815" s="162"/>
      <c r="E2815" s="163"/>
      <c r="F2815" s="164"/>
      <c r="G2815" s="165"/>
      <c r="H2815" s="166"/>
      <c r="I2815" s="167"/>
      <c r="J2815" s="161"/>
      <c r="K2815"/>
      <c r="M2815" s="4"/>
      <c r="W2815" t="str">
        <f t="shared" si="86"/>
        <v/>
      </c>
      <c r="X2815" t="str">
        <f t="shared" si="87"/>
        <v/>
      </c>
    </row>
    <row r="2816" spans="2:24">
      <c r="B2816" s="160"/>
      <c r="C2816" s="161"/>
      <c r="D2816" s="162"/>
      <c r="E2816" s="163"/>
      <c r="F2816" s="164"/>
      <c r="G2816" s="165"/>
      <c r="H2816" s="166"/>
      <c r="I2816" s="167"/>
      <c r="J2816" s="161"/>
      <c r="K2816"/>
      <c r="M2816" s="4"/>
      <c r="W2816" t="str">
        <f t="shared" si="86"/>
        <v/>
      </c>
      <c r="X2816" t="str">
        <f t="shared" si="87"/>
        <v/>
      </c>
    </row>
    <row r="2817" spans="2:24">
      <c r="B2817" s="160"/>
      <c r="C2817" s="161"/>
      <c r="D2817" s="162"/>
      <c r="E2817" s="163"/>
      <c r="F2817" s="164"/>
      <c r="G2817" s="165"/>
      <c r="H2817" s="166"/>
      <c r="I2817" s="167"/>
      <c r="J2817" s="161"/>
      <c r="K2817"/>
      <c r="M2817" s="4"/>
      <c r="W2817" t="str">
        <f t="shared" si="86"/>
        <v/>
      </c>
      <c r="X2817" t="str">
        <f t="shared" si="87"/>
        <v/>
      </c>
    </row>
    <row r="2818" spans="2:24">
      <c r="B2818" s="160"/>
      <c r="C2818" s="161"/>
      <c r="D2818" s="162"/>
      <c r="E2818" s="163"/>
      <c r="F2818" s="164"/>
      <c r="G2818" s="165"/>
      <c r="H2818" s="166"/>
      <c r="I2818" s="167"/>
      <c r="J2818" s="161"/>
      <c r="K2818"/>
      <c r="M2818" s="4"/>
      <c r="W2818" t="str">
        <f t="shared" si="86"/>
        <v/>
      </c>
      <c r="X2818" t="str">
        <f t="shared" si="87"/>
        <v/>
      </c>
    </row>
    <row r="2819" spans="2:24">
      <c r="B2819" s="160"/>
      <c r="C2819" s="161"/>
      <c r="D2819" s="162"/>
      <c r="E2819" s="163"/>
      <c r="F2819" s="164"/>
      <c r="G2819" s="165"/>
      <c r="H2819" s="166"/>
      <c r="I2819" s="167"/>
      <c r="J2819" s="161"/>
      <c r="K2819"/>
      <c r="M2819" s="4"/>
      <c r="W2819" t="str">
        <f t="shared" si="86"/>
        <v/>
      </c>
      <c r="X2819" t="str">
        <f t="shared" si="87"/>
        <v/>
      </c>
    </row>
    <row r="2820" spans="2:24">
      <c r="B2820" s="160"/>
      <c r="C2820" s="161"/>
      <c r="D2820" s="162"/>
      <c r="E2820" s="163"/>
      <c r="F2820" s="164"/>
      <c r="G2820" s="165"/>
      <c r="H2820" s="166"/>
      <c r="I2820" s="167"/>
      <c r="J2820" s="161"/>
      <c r="K2820"/>
      <c r="M2820" s="4"/>
      <c r="W2820" t="str">
        <f t="shared" si="86"/>
        <v/>
      </c>
      <c r="X2820" t="str">
        <f t="shared" si="87"/>
        <v/>
      </c>
    </row>
    <row r="2821" spans="2:24">
      <c r="B2821" s="160"/>
      <c r="C2821" s="161"/>
      <c r="D2821" s="162"/>
      <c r="E2821" s="163"/>
      <c r="F2821" s="164"/>
      <c r="G2821" s="165"/>
      <c r="H2821" s="166"/>
      <c r="I2821" s="167"/>
      <c r="J2821" s="161"/>
      <c r="K2821"/>
      <c r="M2821" s="4"/>
      <c r="W2821" t="str">
        <f t="shared" si="86"/>
        <v/>
      </c>
      <c r="X2821" t="str">
        <f t="shared" si="87"/>
        <v/>
      </c>
    </row>
    <row r="2822" spans="2:24">
      <c r="B2822" s="160"/>
      <c r="C2822" s="161"/>
      <c r="D2822" s="162"/>
      <c r="E2822" s="163"/>
      <c r="F2822" s="164"/>
      <c r="G2822" s="165"/>
      <c r="H2822" s="166"/>
      <c r="I2822" s="167"/>
      <c r="J2822" s="161"/>
      <c r="K2822"/>
      <c r="M2822" s="4"/>
      <c r="W2822" t="str">
        <f t="shared" si="86"/>
        <v/>
      </c>
      <c r="X2822" t="str">
        <f t="shared" si="87"/>
        <v/>
      </c>
    </row>
    <row r="2823" spans="2:24">
      <c r="B2823" s="160"/>
      <c r="C2823" s="161"/>
      <c r="D2823" s="162"/>
      <c r="E2823" s="163"/>
      <c r="F2823" s="164"/>
      <c r="G2823" s="165"/>
      <c r="H2823" s="166"/>
      <c r="I2823" s="167"/>
      <c r="J2823" s="161"/>
      <c r="K2823"/>
      <c r="M2823" s="4"/>
      <c r="W2823" t="str">
        <f t="shared" si="86"/>
        <v/>
      </c>
      <c r="X2823" t="str">
        <f t="shared" si="87"/>
        <v/>
      </c>
    </row>
    <row r="2824" spans="2:24">
      <c r="B2824" s="160"/>
      <c r="C2824" s="161"/>
      <c r="D2824" s="162"/>
      <c r="E2824" s="163"/>
      <c r="F2824" s="164"/>
      <c r="G2824" s="165"/>
      <c r="H2824" s="166"/>
      <c r="I2824" s="167"/>
      <c r="J2824" s="161"/>
      <c r="K2824"/>
      <c r="M2824" s="4"/>
      <c r="W2824" t="str">
        <f t="shared" ref="W2824:W2887" si="88">IF(E2824=0,"",IF(E2824&gt;F2824,E2824-F2824,""))</f>
        <v/>
      </c>
      <c r="X2824" t="str">
        <f t="shared" ref="X2824:X2887" si="89">IF(G2824=0,"",IF(G2824&gt;H2824,G2824-H2824,""))</f>
        <v/>
      </c>
    </row>
    <row r="2825" spans="2:24">
      <c r="B2825" s="160"/>
      <c r="C2825" s="161"/>
      <c r="D2825" s="162"/>
      <c r="E2825" s="163"/>
      <c r="F2825" s="164"/>
      <c r="G2825" s="165"/>
      <c r="H2825" s="166"/>
      <c r="I2825" s="167"/>
      <c r="J2825" s="161"/>
      <c r="K2825"/>
      <c r="M2825" s="4"/>
      <c r="W2825" t="str">
        <f t="shared" si="88"/>
        <v/>
      </c>
      <c r="X2825" t="str">
        <f t="shared" si="89"/>
        <v/>
      </c>
    </row>
    <row r="2826" spans="2:24">
      <c r="B2826" s="160"/>
      <c r="C2826" s="161"/>
      <c r="D2826" s="162"/>
      <c r="E2826" s="163"/>
      <c r="F2826" s="164"/>
      <c r="G2826" s="165"/>
      <c r="H2826" s="166"/>
      <c r="I2826" s="167"/>
      <c r="J2826" s="161"/>
      <c r="K2826"/>
      <c r="M2826" s="4"/>
      <c r="W2826" t="str">
        <f t="shared" si="88"/>
        <v/>
      </c>
      <c r="X2826" t="str">
        <f t="shared" si="89"/>
        <v/>
      </c>
    </row>
    <row r="2827" spans="2:24">
      <c r="B2827" s="160"/>
      <c r="C2827" s="161"/>
      <c r="D2827" s="162"/>
      <c r="E2827" s="163"/>
      <c r="F2827" s="164"/>
      <c r="G2827" s="165"/>
      <c r="H2827" s="166"/>
      <c r="I2827" s="167"/>
      <c r="J2827" s="161"/>
      <c r="K2827"/>
      <c r="M2827" s="4"/>
      <c r="W2827" t="str">
        <f t="shared" si="88"/>
        <v/>
      </c>
      <c r="X2827" t="str">
        <f t="shared" si="89"/>
        <v/>
      </c>
    </row>
    <row r="2828" spans="2:24">
      <c r="B2828" s="160"/>
      <c r="C2828" s="161"/>
      <c r="D2828" s="162"/>
      <c r="E2828" s="163"/>
      <c r="F2828" s="164"/>
      <c r="G2828" s="165"/>
      <c r="H2828" s="166"/>
      <c r="I2828" s="167"/>
      <c r="J2828" s="161"/>
      <c r="K2828"/>
      <c r="M2828" s="4"/>
      <c r="W2828" t="str">
        <f t="shared" si="88"/>
        <v/>
      </c>
      <c r="X2828" t="str">
        <f t="shared" si="89"/>
        <v/>
      </c>
    </row>
    <row r="2829" spans="2:24">
      <c r="B2829" s="160"/>
      <c r="C2829" s="161"/>
      <c r="D2829" s="162"/>
      <c r="E2829" s="163"/>
      <c r="F2829" s="164"/>
      <c r="G2829" s="165"/>
      <c r="H2829" s="166"/>
      <c r="I2829" s="167"/>
      <c r="J2829" s="161"/>
      <c r="K2829"/>
      <c r="M2829" s="4"/>
      <c r="W2829" t="str">
        <f t="shared" si="88"/>
        <v/>
      </c>
      <c r="X2829" t="str">
        <f t="shared" si="89"/>
        <v/>
      </c>
    </row>
    <row r="2830" spans="2:24">
      <c r="B2830" s="160"/>
      <c r="C2830" s="161"/>
      <c r="D2830" s="162"/>
      <c r="E2830" s="163"/>
      <c r="F2830" s="164"/>
      <c r="G2830" s="165"/>
      <c r="H2830" s="166"/>
      <c r="I2830" s="167"/>
      <c r="J2830" s="161"/>
      <c r="K2830"/>
      <c r="M2830" s="4"/>
      <c r="W2830" t="str">
        <f t="shared" si="88"/>
        <v/>
      </c>
      <c r="X2830" t="str">
        <f t="shared" si="89"/>
        <v/>
      </c>
    </row>
    <row r="2831" spans="2:24">
      <c r="B2831" s="160"/>
      <c r="C2831" s="161"/>
      <c r="D2831" s="162"/>
      <c r="E2831" s="163"/>
      <c r="F2831" s="164"/>
      <c r="G2831" s="165"/>
      <c r="H2831" s="166"/>
      <c r="I2831" s="167"/>
      <c r="J2831" s="161"/>
      <c r="K2831"/>
      <c r="M2831" s="4"/>
      <c r="W2831" t="str">
        <f t="shared" si="88"/>
        <v/>
      </c>
      <c r="X2831" t="str">
        <f t="shared" si="89"/>
        <v/>
      </c>
    </row>
    <row r="2832" spans="2:24">
      <c r="B2832" s="160"/>
      <c r="C2832" s="161"/>
      <c r="D2832" s="162"/>
      <c r="E2832" s="163"/>
      <c r="F2832" s="164"/>
      <c r="G2832" s="165"/>
      <c r="H2832" s="166"/>
      <c r="I2832" s="167"/>
      <c r="J2832" s="161"/>
      <c r="K2832"/>
      <c r="M2832" s="4"/>
      <c r="W2832" t="str">
        <f t="shared" si="88"/>
        <v/>
      </c>
      <c r="X2832" t="str">
        <f t="shared" si="89"/>
        <v/>
      </c>
    </row>
    <row r="2833" spans="2:24">
      <c r="B2833" s="160"/>
      <c r="C2833" s="161"/>
      <c r="D2833" s="162"/>
      <c r="E2833" s="163"/>
      <c r="F2833" s="164"/>
      <c r="G2833" s="165"/>
      <c r="H2833" s="166"/>
      <c r="I2833" s="167"/>
      <c r="J2833" s="161"/>
      <c r="K2833"/>
      <c r="M2833" s="4"/>
      <c r="W2833" t="str">
        <f t="shared" si="88"/>
        <v/>
      </c>
      <c r="X2833" t="str">
        <f t="shared" si="89"/>
        <v/>
      </c>
    </row>
    <row r="2834" spans="2:24">
      <c r="B2834" s="160"/>
      <c r="C2834" s="161"/>
      <c r="D2834" s="162"/>
      <c r="E2834" s="163"/>
      <c r="F2834" s="164"/>
      <c r="G2834" s="165"/>
      <c r="H2834" s="166"/>
      <c r="I2834" s="167"/>
      <c r="J2834" s="161"/>
      <c r="K2834"/>
      <c r="M2834" s="4"/>
      <c r="W2834" t="str">
        <f t="shared" si="88"/>
        <v/>
      </c>
      <c r="X2834" t="str">
        <f t="shared" si="89"/>
        <v/>
      </c>
    </row>
    <row r="2835" spans="2:24">
      <c r="B2835" s="160"/>
      <c r="C2835" s="161"/>
      <c r="D2835" s="162"/>
      <c r="E2835" s="163"/>
      <c r="F2835" s="164"/>
      <c r="G2835" s="165"/>
      <c r="H2835" s="166"/>
      <c r="I2835" s="167"/>
      <c r="J2835" s="161"/>
      <c r="K2835"/>
      <c r="M2835" s="4"/>
      <c r="W2835" t="str">
        <f t="shared" si="88"/>
        <v/>
      </c>
      <c r="X2835" t="str">
        <f t="shared" si="89"/>
        <v/>
      </c>
    </row>
    <row r="2836" spans="2:24">
      <c r="B2836" s="160"/>
      <c r="C2836" s="161"/>
      <c r="D2836" s="162"/>
      <c r="E2836" s="163"/>
      <c r="F2836" s="164"/>
      <c r="G2836" s="165"/>
      <c r="H2836" s="166"/>
      <c r="I2836" s="167"/>
      <c r="J2836" s="161"/>
      <c r="K2836"/>
      <c r="M2836" s="4"/>
      <c r="W2836" t="str">
        <f t="shared" si="88"/>
        <v/>
      </c>
      <c r="X2836" t="str">
        <f t="shared" si="89"/>
        <v/>
      </c>
    </row>
    <row r="2837" spans="2:24">
      <c r="B2837" s="160"/>
      <c r="C2837" s="161"/>
      <c r="D2837" s="162"/>
      <c r="E2837" s="163"/>
      <c r="F2837" s="164"/>
      <c r="G2837" s="165"/>
      <c r="H2837" s="166"/>
      <c r="I2837" s="167"/>
      <c r="J2837" s="161"/>
      <c r="K2837"/>
      <c r="M2837" s="4"/>
      <c r="W2837" t="str">
        <f t="shared" si="88"/>
        <v/>
      </c>
      <c r="X2837" t="str">
        <f t="shared" si="89"/>
        <v/>
      </c>
    </row>
    <row r="2838" spans="2:24">
      <c r="B2838" s="160"/>
      <c r="C2838" s="161"/>
      <c r="D2838" s="162"/>
      <c r="E2838" s="163"/>
      <c r="F2838" s="164"/>
      <c r="G2838" s="165"/>
      <c r="H2838" s="166"/>
      <c r="I2838" s="167"/>
      <c r="J2838" s="161"/>
      <c r="K2838"/>
      <c r="M2838" s="4"/>
      <c r="W2838" t="str">
        <f t="shared" si="88"/>
        <v/>
      </c>
      <c r="X2838" t="str">
        <f t="shared" si="89"/>
        <v/>
      </c>
    </row>
    <row r="2839" spans="2:24">
      <c r="B2839" s="160"/>
      <c r="C2839" s="161"/>
      <c r="D2839" s="162"/>
      <c r="E2839" s="163"/>
      <c r="F2839" s="164"/>
      <c r="G2839" s="165"/>
      <c r="H2839" s="166"/>
      <c r="I2839" s="167"/>
      <c r="J2839" s="161"/>
      <c r="K2839"/>
      <c r="M2839" s="4"/>
      <c r="W2839" t="str">
        <f t="shared" si="88"/>
        <v/>
      </c>
      <c r="X2839" t="str">
        <f t="shared" si="89"/>
        <v/>
      </c>
    </row>
    <row r="2840" spans="2:24">
      <c r="B2840" s="160"/>
      <c r="C2840" s="161"/>
      <c r="D2840" s="162"/>
      <c r="E2840" s="163"/>
      <c r="F2840" s="164"/>
      <c r="G2840" s="165"/>
      <c r="H2840" s="166"/>
      <c r="I2840" s="167"/>
      <c r="J2840" s="161"/>
      <c r="K2840"/>
      <c r="M2840" s="4"/>
      <c r="W2840" t="str">
        <f t="shared" si="88"/>
        <v/>
      </c>
      <c r="X2840" t="str">
        <f t="shared" si="89"/>
        <v/>
      </c>
    </row>
    <row r="2841" spans="2:24">
      <c r="B2841" s="160"/>
      <c r="C2841" s="161"/>
      <c r="D2841" s="162"/>
      <c r="E2841" s="163"/>
      <c r="F2841" s="164"/>
      <c r="G2841" s="165"/>
      <c r="H2841" s="166"/>
      <c r="I2841" s="167"/>
      <c r="J2841" s="161"/>
      <c r="K2841"/>
      <c r="M2841" s="4"/>
      <c r="W2841" t="str">
        <f t="shared" si="88"/>
        <v/>
      </c>
      <c r="X2841" t="str">
        <f t="shared" si="89"/>
        <v/>
      </c>
    </row>
    <row r="2842" spans="2:24">
      <c r="B2842" s="160"/>
      <c r="C2842" s="161"/>
      <c r="D2842" s="162"/>
      <c r="E2842" s="163"/>
      <c r="F2842" s="164"/>
      <c r="G2842" s="165"/>
      <c r="H2842" s="166"/>
      <c r="I2842" s="167"/>
      <c r="J2842" s="161"/>
      <c r="K2842"/>
      <c r="M2842" s="4"/>
      <c r="W2842" t="str">
        <f t="shared" si="88"/>
        <v/>
      </c>
      <c r="X2842" t="str">
        <f t="shared" si="89"/>
        <v/>
      </c>
    </row>
    <row r="2843" spans="2:24">
      <c r="B2843" s="160"/>
      <c r="C2843" s="161"/>
      <c r="D2843" s="162"/>
      <c r="E2843" s="163"/>
      <c r="F2843" s="164"/>
      <c r="G2843" s="165"/>
      <c r="H2843" s="166"/>
      <c r="I2843" s="167"/>
      <c r="J2843" s="161"/>
      <c r="K2843"/>
      <c r="M2843" s="4"/>
      <c r="W2843" t="str">
        <f t="shared" si="88"/>
        <v/>
      </c>
      <c r="X2843" t="str">
        <f t="shared" si="89"/>
        <v/>
      </c>
    </row>
    <row r="2844" spans="2:24">
      <c r="B2844" s="160"/>
      <c r="C2844" s="161"/>
      <c r="D2844" s="162"/>
      <c r="E2844" s="163"/>
      <c r="F2844" s="164"/>
      <c r="G2844" s="165"/>
      <c r="H2844" s="166"/>
      <c r="I2844" s="167"/>
      <c r="J2844" s="161"/>
      <c r="K2844"/>
      <c r="M2844" s="4"/>
      <c r="W2844" t="str">
        <f t="shared" si="88"/>
        <v/>
      </c>
      <c r="X2844" t="str">
        <f t="shared" si="89"/>
        <v/>
      </c>
    </row>
    <row r="2845" spans="2:24">
      <c r="B2845" s="160"/>
      <c r="C2845" s="161"/>
      <c r="D2845" s="162"/>
      <c r="E2845" s="163"/>
      <c r="F2845" s="164"/>
      <c r="G2845" s="165"/>
      <c r="H2845" s="166"/>
      <c r="I2845" s="167"/>
      <c r="J2845" s="161"/>
      <c r="K2845"/>
      <c r="M2845" s="4"/>
      <c r="W2845" t="str">
        <f t="shared" si="88"/>
        <v/>
      </c>
      <c r="X2845" t="str">
        <f t="shared" si="89"/>
        <v/>
      </c>
    </row>
    <row r="2846" spans="2:24">
      <c r="B2846" s="160"/>
      <c r="C2846" s="161"/>
      <c r="D2846" s="162"/>
      <c r="E2846" s="163"/>
      <c r="F2846" s="164"/>
      <c r="G2846" s="165"/>
      <c r="H2846" s="166"/>
      <c r="I2846" s="167"/>
      <c r="J2846" s="161"/>
      <c r="K2846"/>
      <c r="M2846" s="4"/>
      <c r="W2846" t="str">
        <f t="shared" si="88"/>
        <v/>
      </c>
      <c r="X2846" t="str">
        <f t="shared" si="89"/>
        <v/>
      </c>
    </row>
    <row r="2847" spans="2:24">
      <c r="B2847" s="160"/>
      <c r="C2847" s="161"/>
      <c r="D2847" s="162"/>
      <c r="E2847" s="163"/>
      <c r="F2847" s="164"/>
      <c r="G2847" s="165"/>
      <c r="H2847" s="166"/>
      <c r="I2847" s="167"/>
      <c r="J2847" s="161"/>
      <c r="K2847"/>
      <c r="M2847" s="4"/>
      <c r="W2847" t="str">
        <f t="shared" si="88"/>
        <v/>
      </c>
      <c r="X2847" t="str">
        <f t="shared" si="89"/>
        <v/>
      </c>
    </row>
    <row r="2848" spans="2:24">
      <c r="B2848" s="160"/>
      <c r="C2848" s="161"/>
      <c r="D2848" s="162"/>
      <c r="E2848" s="163"/>
      <c r="F2848" s="164"/>
      <c r="G2848" s="165"/>
      <c r="H2848" s="166"/>
      <c r="I2848" s="167"/>
      <c r="J2848" s="161"/>
      <c r="K2848"/>
      <c r="M2848" s="4"/>
      <c r="W2848" t="str">
        <f t="shared" si="88"/>
        <v/>
      </c>
      <c r="X2848" t="str">
        <f t="shared" si="89"/>
        <v/>
      </c>
    </row>
    <row r="2849" spans="2:24">
      <c r="B2849" s="160"/>
      <c r="C2849" s="161"/>
      <c r="D2849" s="162"/>
      <c r="E2849" s="163"/>
      <c r="F2849" s="164"/>
      <c r="G2849" s="165"/>
      <c r="H2849" s="166"/>
      <c r="I2849" s="167"/>
      <c r="J2849" s="161"/>
      <c r="K2849"/>
      <c r="M2849" s="4"/>
      <c r="W2849" t="str">
        <f t="shared" si="88"/>
        <v/>
      </c>
      <c r="X2849" t="str">
        <f t="shared" si="89"/>
        <v/>
      </c>
    </row>
    <row r="2850" spans="2:24">
      <c r="B2850" s="160"/>
      <c r="C2850" s="161"/>
      <c r="D2850" s="162"/>
      <c r="E2850" s="163"/>
      <c r="F2850" s="164"/>
      <c r="G2850" s="165"/>
      <c r="H2850" s="166"/>
      <c r="I2850" s="167"/>
      <c r="J2850" s="161"/>
      <c r="K2850"/>
      <c r="M2850" s="4"/>
      <c r="W2850" t="str">
        <f t="shared" si="88"/>
        <v/>
      </c>
      <c r="X2850" t="str">
        <f t="shared" si="89"/>
        <v/>
      </c>
    </row>
    <row r="2851" spans="2:24">
      <c r="B2851" s="160"/>
      <c r="C2851" s="161"/>
      <c r="D2851" s="162"/>
      <c r="E2851" s="163"/>
      <c r="F2851" s="164"/>
      <c r="G2851" s="165"/>
      <c r="H2851" s="166"/>
      <c r="I2851" s="167"/>
      <c r="J2851" s="161"/>
      <c r="K2851"/>
      <c r="M2851" s="4"/>
      <c r="W2851" t="str">
        <f t="shared" si="88"/>
        <v/>
      </c>
      <c r="X2851" t="str">
        <f t="shared" si="89"/>
        <v/>
      </c>
    </row>
    <row r="2852" spans="2:24">
      <c r="B2852" s="160"/>
      <c r="C2852" s="161"/>
      <c r="D2852" s="162"/>
      <c r="E2852" s="163"/>
      <c r="F2852" s="164"/>
      <c r="G2852" s="165"/>
      <c r="H2852" s="166"/>
      <c r="I2852" s="167"/>
      <c r="J2852" s="161"/>
      <c r="K2852"/>
      <c r="M2852" s="4"/>
      <c r="W2852" t="str">
        <f t="shared" si="88"/>
        <v/>
      </c>
      <c r="X2852" t="str">
        <f t="shared" si="89"/>
        <v/>
      </c>
    </row>
    <row r="2853" spans="2:24">
      <c r="B2853" s="160"/>
      <c r="C2853" s="161"/>
      <c r="D2853" s="162"/>
      <c r="E2853" s="163"/>
      <c r="F2853" s="164"/>
      <c r="G2853" s="165"/>
      <c r="H2853" s="166"/>
      <c r="I2853" s="167"/>
      <c r="J2853" s="161"/>
      <c r="K2853"/>
      <c r="M2853" s="4"/>
      <c r="W2853" t="str">
        <f t="shared" si="88"/>
        <v/>
      </c>
      <c r="X2853" t="str">
        <f t="shared" si="89"/>
        <v/>
      </c>
    </row>
    <row r="2854" spans="2:24">
      <c r="B2854" s="160"/>
      <c r="C2854" s="161"/>
      <c r="D2854" s="162"/>
      <c r="E2854" s="163"/>
      <c r="F2854" s="164"/>
      <c r="G2854" s="165"/>
      <c r="H2854" s="166"/>
      <c r="I2854" s="167"/>
      <c r="J2854" s="161"/>
      <c r="K2854"/>
      <c r="M2854" s="4"/>
      <c r="W2854" t="str">
        <f t="shared" si="88"/>
        <v/>
      </c>
      <c r="X2854" t="str">
        <f t="shared" si="89"/>
        <v/>
      </c>
    </row>
    <row r="2855" spans="2:24">
      <c r="B2855" s="160"/>
      <c r="C2855" s="161"/>
      <c r="D2855" s="162"/>
      <c r="E2855" s="163"/>
      <c r="F2855" s="164"/>
      <c r="G2855" s="165"/>
      <c r="H2855" s="166"/>
      <c r="I2855" s="167"/>
      <c r="J2855" s="161"/>
      <c r="K2855"/>
      <c r="M2855" s="4"/>
      <c r="W2855" t="str">
        <f t="shared" si="88"/>
        <v/>
      </c>
      <c r="X2855" t="str">
        <f t="shared" si="89"/>
        <v/>
      </c>
    </row>
    <row r="2856" spans="2:24">
      <c r="B2856" s="160"/>
      <c r="C2856" s="161"/>
      <c r="D2856" s="162"/>
      <c r="E2856" s="163"/>
      <c r="F2856" s="164"/>
      <c r="G2856" s="165"/>
      <c r="H2856" s="166"/>
      <c r="I2856" s="167"/>
      <c r="J2856" s="161"/>
      <c r="K2856"/>
      <c r="M2856" s="4"/>
      <c r="W2856" t="str">
        <f t="shared" si="88"/>
        <v/>
      </c>
      <c r="X2856" t="str">
        <f t="shared" si="89"/>
        <v/>
      </c>
    </row>
    <row r="2857" spans="2:24">
      <c r="B2857" s="160"/>
      <c r="C2857" s="161"/>
      <c r="D2857" s="162"/>
      <c r="E2857" s="163"/>
      <c r="F2857" s="164"/>
      <c r="G2857" s="165"/>
      <c r="H2857" s="166"/>
      <c r="I2857" s="167"/>
      <c r="J2857" s="161"/>
      <c r="K2857"/>
      <c r="M2857" s="4"/>
      <c r="W2857" t="str">
        <f t="shared" si="88"/>
        <v/>
      </c>
      <c r="X2857" t="str">
        <f t="shared" si="89"/>
        <v/>
      </c>
    </row>
    <row r="2858" spans="2:24">
      <c r="B2858" s="160"/>
      <c r="C2858" s="161"/>
      <c r="D2858" s="162"/>
      <c r="E2858" s="163"/>
      <c r="F2858" s="164"/>
      <c r="G2858" s="165"/>
      <c r="H2858" s="166"/>
      <c r="I2858" s="167"/>
      <c r="J2858" s="161"/>
      <c r="K2858"/>
      <c r="M2858" s="4"/>
      <c r="W2858" t="str">
        <f t="shared" si="88"/>
        <v/>
      </c>
      <c r="X2858" t="str">
        <f t="shared" si="89"/>
        <v/>
      </c>
    </row>
    <row r="2859" spans="2:24">
      <c r="B2859" s="160"/>
      <c r="C2859" s="161"/>
      <c r="D2859" s="162"/>
      <c r="E2859" s="163"/>
      <c r="F2859" s="164"/>
      <c r="G2859" s="165"/>
      <c r="H2859" s="166"/>
      <c r="I2859" s="167"/>
      <c r="J2859" s="161"/>
      <c r="K2859"/>
      <c r="M2859" s="4"/>
      <c r="W2859" t="str">
        <f t="shared" si="88"/>
        <v/>
      </c>
      <c r="X2859" t="str">
        <f t="shared" si="89"/>
        <v/>
      </c>
    </row>
    <row r="2860" spans="2:24">
      <c r="B2860" s="160"/>
      <c r="C2860" s="161"/>
      <c r="D2860" s="162"/>
      <c r="E2860" s="163"/>
      <c r="F2860" s="164"/>
      <c r="G2860" s="165"/>
      <c r="H2860" s="166"/>
      <c r="I2860" s="167"/>
      <c r="J2860" s="161"/>
      <c r="K2860"/>
      <c r="M2860" s="4"/>
      <c r="W2860" t="str">
        <f t="shared" si="88"/>
        <v/>
      </c>
      <c r="X2860" t="str">
        <f t="shared" si="89"/>
        <v/>
      </c>
    </row>
    <row r="2861" spans="2:24">
      <c r="B2861" s="160"/>
      <c r="C2861" s="161"/>
      <c r="D2861" s="162"/>
      <c r="E2861" s="163"/>
      <c r="F2861" s="164"/>
      <c r="G2861" s="165"/>
      <c r="H2861" s="166"/>
      <c r="I2861" s="167"/>
      <c r="J2861" s="161"/>
      <c r="K2861"/>
      <c r="M2861" s="4"/>
      <c r="W2861" t="str">
        <f t="shared" si="88"/>
        <v/>
      </c>
      <c r="X2861" t="str">
        <f t="shared" si="89"/>
        <v/>
      </c>
    </row>
    <row r="2862" spans="2:24">
      <c r="B2862" s="160"/>
      <c r="C2862" s="161"/>
      <c r="D2862" s="162"/>
      <c r="E2862" s="163"/>
      <c r="F2862" s="164"/>
      <c r="G2862" s="165"/>
      <c r="H2862" s="166"/>
      <c r="I2862" s="167"/>
      <c r="J2862" s="161"/>
      <c r="K2862"/>
      <c r="M2862" s="4"/>
      <c r="W2862" t="str">
        <f t="shared" si="88"/>
        <v/>
      </c>
      <c r="X2862" t="str">
        <f t="shared" si="89"/>
        <v/>
      </c>
    </row>
    <row r="2863" spans="2:24">
      <c r="B2863" s="160"/>
      <c r="C2863" s="161"/>
      <c r="D2863" s="162"/>
      <c r="E2863" s="163"/>
      <c r="F2863" s="164"/>
      <c r="G2863" s="165"/>
      <c r="H2863" s="166"/>
      <c r="I2863" s="167"/>
      <c r="J2863" s="161"/>
      <c r="K2863"/>
      <c r="M2863" s="4"/>
      <c r="W2863" t="str">
        <f t="shared" si="88"/>
        <v/>
      </c>
      <c r="X2863" t="str">
        <f t="shared" si="89"/>
        <v/>
      </c>
    </row>
    <row r="2864" spans="2:24">
      <c r="B2864" s="160"/>
      <c r="C2864" s="161"/>
      <c r="D2864" s="162"/>
      <c r="E2864" s="163"/>
      <c r="F2864" s="164"/>
      <c r="G2864" s="165"/>
      <c r="H2864" s="166"/>
      <c r="I2864" s="167"/>
      <c r="J2864" s="161"/>
      <c r="K2864"/>
      <c r="M2864" s="4"/>
      <c r="W2864" t="str">
        <f t="shared" si="88"/>
        <v/>
      </c>
      <c r="X2864" t="str">
        <f t="shared" si="89"/>
        <v/>
      </c>
    </row>
    <row r="2865" spans="2:24">
      <c r="B2865" s="160"/>
      <c r="C2865" s="161"/>
      <c r="D2865" s="162"/>
      <c r="E2865" s="163"/>
      <c r="F2865" s="164"/>
      <c r="G2865" s="165"/>
      <c r="H2865" s="166"/>
      <c r="I2865" s="167"/>
      <c r="J2865" s="161"/>
      <c r="K2865"/>
      <c r="M2865" s="4"/>
      <c r="W2865" t="str">
        <f t="shared" si="88"/>
        <v/>
      </c>
      <c r="X2865" t="str">
        <f t="shared" si="89"/>
        <v/>
      </c>
    </row>
    <row r="2866" spans="2:24">
      <c r="B2866" s="160"/>
      <c r="C2866" s="161"/>
      <c r="D2866" s="162"/>
      <c r="E2866" s="163"/>
      <c r="F2866" s="164"/>
      <c r="G2866" s="165"/>
      <c r="H2866" s="166"/>
      <c r="I2866" s="167"/>
      <c r="J2866" s="161"/>
      <c r="K2866"/>
      <c r="M2866" s="4"/>
      <c r="W2866" t="str">
        <f t="shared" si="88"/>
        <v/>
      </c>
      <c r="X2866" t="str">
        <f t="shared" si="89"/>
        <v/>
      </c>
    </row>
    <row r="2867" spans="2:24">
      <c r="B2867" s="160"/>
      <c r="C2867" s="161"/>
      <c r="D2867" s="162"/>
      <c r="E2867" s="163"/>
      <c r="F2867" s="164"/>
      <c r="G2867" s="165"/>
      <c r="H2867" s="166"/>
      <c r="I2867" s="167"/>
      <c r="J2867" s="161"/>
      <c r="K2867"/>
      <c r="M2867" s="4"/>
      <c r="W2867" t="str">
        <f t="shared" si="88"/>
        <v/>
      </c>
      <c r="X2867" t="str">
        <f t="shared" si="89"/>
        <v/>
      </c>
    </row>
    <row r="2868" spans="2:24">
      <c r="B2868" s="160"/>
      <c r="C2868" s="161"/>
      <c r="D2868" s="162"/>
      <c r="E2868" s="163"/>
      <c r="F2868" s="164"/>
      <c r="G2868" s="165"/>
      <c r="H2868" s="166"/>
      <c r="I2868" s="167"/>
      <c r="J2868" s="161"/>
      <c r="K2868"/>
      <c r="M2868" s="4"/>
      <c r="W2868" t="str">
        <f t="shared" si="88"/>
        <v/>
      </c>
      <c r="X2868" t="str">
        <f t="shared" si="89"/>
        <v/>
      </c>
    </row>
    <row r="2869" spans="2:24">
      <c r="B2869" s="160"/>
      <c r="C2869" s="161"/>
      <c r="D2869" s="162"/>
      <c r="E2869" s="163"/>
      <c r="F2869" s="164"/>
      <c r="G2869" s="165"/>
      <c r="H2869" s="166"/>
      <c r="I2869" s="167"/>
      <c r="J2869" s="161"/>
      <c r="K2869"/>
      <c r="M2869" s="4"/>
      <c r="W2869" t="str">
        <f t="shared" si="88"/>
        <v/>
      </c>
      <c r="X2869" t="str">
        <f t="shared" si="89"/>
        <v/>
      </c>
    </row>
    <row r="2870" spans="2:24">
      <c r="B2870" s="160"/>
      <c r="C2870" s="161"/>
      <c r="D2870" s="162"/>
      <c r="E2870" s="163"/>
      <c r="F2870" s="164"/>
      <c r="G2870" s="165"/>
      <c r="H2870" s="166"/>
      <c r="I2870" s="167"/>
      <c r="J2870" s="161"/>
      <c r="K2870"/>
      <c r="M2870" s="4"/>
      <c r="W2870" t="str">
        <f t="shared" si="88"/>
        <v/>
      </c>
      <c r="X2870" t="str">
        <f t="shared" si="89"/>
        <v/>
      </c>
    </row>
    <row r="2871" spans="2:24">
      <c r="B2871" s="160"/>
      <c r="C2871" s="161"/>
      <c r="D2871" s="162"/>
      <c r="E2871" s="163"/>
      <c r="F2871" s="164"/>
      <c r="G2871" s="165"/>
      <c r="H2871" s="166"/>
      <c r="I2871" s="167"/>
      <c r="J2871" s="161"/>
      <c r="K2871"/>
      <c r="M2871" s="4"/>
      <c r="W2871" t="str">
        <f t="shared" si="88"/>
        <v/>
      </c>
      <c r="X2871" t="str">
        <f t="shared" si="89"/>
        <v/>
      </c>
    </row>
    <row r="2872" spans="2:24">
      <c r="B2872" s="160"/>
      <c r="C2872" s="161"/>
      <c r="D2872" s="162"/>
      <c r="E2872" s="163"/>
      <c r="F2872" s="164"/>
      <c r="G2872" s="165"/>
      <c r="H2872" s="166"/>
      <c r="I2872" s="167"/>
      <c r="J2872" s="161"/>
      <c r="K2872"/>
      <c r="M2872" s="4"/>
      <c r="W2872" t="str">
        <f t="shared" si="88"/>
        <v/>
      </c>
      <c r="X2872" t="str">
        <f t="shared" si="89"/>
        <v/>
      </c>
    </row>
    <row r="2873" spans="2:24">
      <c r="B2873" s="160"/>
      <c r="C2873" s="161"/>
      <c r="D2873" s="162"/>
      <c r="E2873" s="163"/>
      <c r="F2873" s="164"/>
      <c r="G2873" s="165"/>
      <c r="H2873" s="166"/>
      <c r="I2873" s="167"/>
      <c r="J2873" s="161"/>
      <c r="K2873"/>
      <c r="M2873" s="4"/>
      <c r="W2873" t="str">
        <f t="shared" si="88"/>
        <v/>
      </c>
      <c r="X2873" t="str">
        <f t="shared" si="89"/>
        <v/>
      </c>
    </row>
    <row r="2874" spans="2:24">
      <c r="B2874" s="160"/>
      <c r="C2874" s="161"/>
      <c r="D2874" s="162"/>
      <c r="E2874" s="163"/>
      <c r="F2874" s="164"/>
      <c r="G2874" s="165"/>
      <c r="H2874" s="166"/>
      <c r="I2874" s="167"/>
      <c r="J2874" s="161"/>
      <c r="K2874"/>
      <c r="M2874" s="4"/>
      <c r="W2874" t="str">
        <f t="shared" si="88"/>
        <v/>
      </c>
      <c r="X2874" t="str">
        <f t="shared" si="89"/>
        <v/>
      </c>
    </row>
    <row r="2875" spans="2:24">
      <c r="B2875" s="160"/>
      <c r="C2875" s="161"/>
      <c r="D2875" s="162"/>
      <c r="E2875" s="163"/>
      <c r="F2875" s="164"/>
      <c r="G2875" s="165"/>
      <c r="H2875" s="166"/>
      <c r="I2875" s="167"/>
      <c r="J2875" s="161"/>
      <c r="K2875"/>
      <c r="M2875" s="4"/>
      <c r="W2875" t="str">
        <f t="shared" si="88"/>
        <v/>
      </c>
      <c r="X2875" t="str">
        <f t="shared" si="89"/>
        <v/>
      </c>
    </row>
    <row r="2876" spans="2:24">
      <c r="B2876" s="160"/>
      <c r="C2876" s="161"/>
      <c r="D2876" s="162"/>
      <c r="E2876" s="163"/>
      <c r="F2876" s="164"/>
      <c r="G2876" s="165"/>
      <c r="H2876" s="166"/>
      <c r="I2876" s="167"/>
      <c r="J2876" s="161"/>
      <c r="K2876"/>
      <c r="M2876" s="4"/>
      <c r="W2876" t="str">
        <f t="shared" si="88"/>
        <v/>
      </c>
      <c r="X2876" t="str">
        <f t="shared" si="89"/>
        <v/>
      </c>
    </row>
    <row r="2877" spans="2:24">
      <c r="B2877" s="160"/>
      <c r="C2877" s="161"/>
      <c r="D2877" s="162"/>
      <c r="E2877" s="163"/>
      <c r="F2877" s="164"/>
      <c r="G2877" s="165"/>
      <c r="H2877" s="166"/>
      <c r="I2877" s="167"/>
      <c r="J2877" s="161"/>
      <c r="K2877"/>
      <c r="M2877" s="4"/>
      <c r="W2877" t="str">
        <f t="shared" si="88"/>
        <v/>
      </c>
      <c r="X2877" t="str">
        <f t="shared" si="89"/>
        <v/>
      </c>
    </row>
    <row r="2878" spans="2:24">
      <c r="B2878" s="160"/>
      <c r="C2878" s="161"/>
      <c r="D2878" s="162"/>
      <c r="E2878" s="163"/>
      <c r="F2878" s="164"/>
      <c r="G2878" s="165"/>
      <c r="H2878" s="166"/>
      <c r="I2878" s="167"/>
      <c r="J2878" s="161"/>
      <c r="K2878"/>
      <c r="M2878" s="4"/>
      <c r="W2878" t="str">
        <f t="shared" si="88"/>
        <v/>
      </c>
      <c r="X2878" t="str">
        <f t="shared" si="89"/>
        <v/>
      </c>
    </row>
    <row r="2879" spans="2:24">
      <c r="B2879" s="160"/>
      <c r="C2879" s="161"/>
      <c r="D2879" s="162"/>
      <c r="E2879" s="163"/>
      <c r="F2879" s="164"/>
      <c r="G2879" s="165"/>
      <c r="H2879" s="166"/>
      <c r="I2879" s="167"/>
      <c r="J2879" s="161"/>
      <c r="K2879"/>
      <c r="M2879" s="4"/>
      <c r="W2879" t="str">
        <f t="shared" si="88"/>
        <v/>
      </c>
      <c r="X2879" t="str">
        <f t="shared" si="89"/>
        <v/>
      </c>
    </row>
    <row r="2880" spans="2:24">
      <c r="B2880" s="160"/>
      <c r="C2880" s="161"/>
      <c r="D2880" s="162"/>
      <c r="E2880" s="163"/>
      <c r="F2880" s="164"/>
      <c r="G2880" s="165"/>
      <c r="H2880" s="166"/>
      <c r="I2880" s="167"/>
      <c r="J2880" s="161"/>
      <c r="K2880"/>
      <c r="M2880" s="4"/>
      <c r="W2880" t="str">
        <f t="shared" si="88"/>
        <v/>
      </c>
      <c r="X2880" t="str">
        <f t="shared" si="89"/>
        <v/>
      </c>
    </row>
    <row r="2881" spans="2:24">
      <c r="B2881" s="160"/>
      <c r="C2881" s="161"/>
      <c r="D2881" s="162"/>
      <c r="E2881" s="163"/>
      <c r="F2881" s="164"/>
      <c r="G2881" s="165"/>
      <c r="H2881" s="166"/>
      <c r="I2881" s="167"/>
      <c r="J2881" s="161"/>
      <c r="K2881"/>
      <c r="M2881" s="4"/>
      <c r="W2881" t="str">
        <f t="shared" si="88"/>
        <v/>
      </c>
      <c r="X2881" t="str">
        <f t="shared" si="89"/>
        <v/>
      </c>
    </row>
    <row r="2882" spans="2:24">
      <c r="B2882" s="160"/>
      <c r="C2882" s="161"/>
      <c r="D2882" s="162"/>
      <c r="E2882" s="163"/>
      <c r="F2882" s="164"/>
      <c r="G2882" s="165"/>
      <c r="H2882" s="166"/>
      <c r="I2882" s="167"/>
      <c r="J2882" s="161"/>
      <c r="K2882"/>
      <c r="M2882" s="4"/>
      <c r="W2882" t="str">
        <f t="shared" si="88"/>
        <v/>
      </c>
      <c r="X2882" t="str">
        <f t="shared" si="89"/>
        <v/>
      </c>
    </row>
    <row r="2883" spans="2:24">
      <c r="B2883" s="160"/>
      <c r="C2883" s="161"/>
      <c r="D2883" s="162"/>
      <c r="E2883" s="163"/>
      <c r="F2883" s="164"/>
      <c r="G2883" s="165"/>
      <c r="H2883" s="166"/>
      <c r="I2883" s="167"/>
      <c r="J2883" s="161"/>
      <c r="K2883"/>
      <c r="M2883" s="4"/>
      <c r="W2883" t="str">
        <f t="shared" si="88"/>
        <v/>
      </c>
      <c r="X2883" t="str">
        <f t="shared" si="89"/>
        <v/>
      </c>
    </row>
    <row r="2884" spans="2:24">
      <c r="B2884" s="160"/>
      <c r="C2884" s="161"/>
      <c r="D2884" s="162"/>
      <c r="E2884" s="163"/>
      <c r="F2884" s="164"/>
      <c r="G2884" s="165"/>
      <c r="H2884" s="166"/>
      <c r="I2884" s="167"/>
      <c r="J2884" s="161"/>
      <c r="K2884"/>
      <c r="M2884" s="4"/>
      <c r="W2884" t="str">
        <f t="shared" si="88"/>
        <v/>
      </c>
      <c r="X2884" t="str">
        <f t="shared" si="89"/>
        <v/>
      </c>
    </row>
    <row r="2885" spans="2:24">
      <c r="B2885" s="160"/>
      <c r="C2885" s="161"/>
      <c r="D2885" s="162"/>
      <c r="E2885" s="163"/>
      <c r="F2885" s="164"/>
      <c r="G2885" s="165"/>
      <c r="H2885" s="166"/>
      <c r="I2885" s="167"/>
      <c r="J2885" s="161"/>
      <c r="K2885"/>
      <c r="M2885" s="4"/>
      <c r="W2885" t="str">
        <f t="shared" si="88"/>
        <v/>
      </c>
      <c r="X2885" t="str">
        <f t="shared" si="89"/>
        <v/>
      </c>
    </row>
    <row r="2886" spans="2:24">
      <c r="B2886" s="160"/>
      <c r="C2886" s="161"/>
      <c r="D2886" s="162"/>
      <c r="E2886" s="163"/>
      <c r="F2886" s="164"/>
      <c r="G2886" s="165"/>
      <c r="H2886" s="166"/>
      <c r="I2886" s="167"/>
      <c r="J2886" s="161"/>
      <c r="K2886"/>
      <c r="M2886" s="4"/>
      <c r="W2886" t="str">
        <f t="shared" si="88"/>
        <v/>
      </c>
      <c r="X2886" t="str">
        <f t="shared" si="89"/>
        <v/>
      </c>
    </row>
    <row r="2887" spans="2:24">
      <c r="B2887" s="160"/>
      <c r="C2887" s="161"/>
      <c r="D2887" s="162"/>
      <c r="E2887" s="163"/>
      <c r="F2887" s="164"/>
      <c r="G2887" s="165"/>
      <c r="H2887" s="166"/>
      <c r="I2887" s="167"/>
      <c r="J2887" s="161"/>
      <c r="K2887"/>
      <c r="M2887" s="4"/>
      <c r="W2887" t="str">
        <f t="shared" si="88"/>
        <v/>
      </c>
      <c r="X2887" t="str">
        <f t="shared" si="89"/>
        <v/>
      </c>
    </row>
    <row r="2888" spans="2:24">
      <c r="B2888" s="160"/>
      <c r="C2888" s="161"/>
      <c r="D2888" s="162"/>
      <c r="E2888" s="163"/>
      <c r="F2888" s="164"/>
      <c r="G2888" s="165"/>
      <c r="H2888" s="166"/>
      <c r="I2888" s="167"/>
      <c r="J2888" s="161"/>
      <c r="K2888"/>
      <c r="M2888" s="4"/>
      <c r="W2888" t="str">
        <f t="shared" ref="W2888:W2951" si="90">IF(E2888=0,"",IF(E2888&gt;F2888,E2888-F2888,""))</f>
        <v/>
      </c>
      <c r="X2888" t="str">
        <f t="shared" ref="X2888:X2951" si="91">IF(G2888=0,"",IF(G2888&gt;H2888,G2888-H2888,""))</f>
        <v/>
      </c>
    </row>
    <row r="2889" spans="2:24">
      <c r="B2889" s="160"/>
      <c r="C2889" s="161"/>
      <c r="D2889" s="162"/>
      <c r="E2889" s="163"/>
      <c r="F2889" s="164"/>
      <c r="G2889" s="165"/>
      <c r="H2889" s="166"/>
      <c r="I2889" s="167"/>
      <c r="J2889" s="161"/>
      <c r="K2889"/>
      <c r="M2889" s="4"/>
      <c r="W2889" t="str">
        <f t="shared" si="90"/>
        <v/>
      </c>
      <c r="X2889" t="str">
        <f t="shared" si="91"/>
        <v/>
      </c>
    </row>
    <row r="2890" spans="2:24">
      <c r="B2890" s="160"/>
      <c r="C2890" s="161"/>
      <c r="D2890" s="162"/>
      <c r="E2890" s="163"/>
      <c r="F2890" s="164"/>
      <c r="G2890" s="165"/>
      <c r="H2890" s="166"/>
      <c r="I2890" s="167"/>
      <c r="J2890" s="161"/>
      <c r="K2890"/>
      <c r="M2890" s="4"/>
      <c r="W2890" t="str">
        <f t="shared" si="90"/>
        <v/>
      </c>
      <c r="X2890" t="str">
        <f t="shared" si="91"/>
        <v/>
      </c>
    </row>
    <row r="2891" spans="2:24">
      <c r="B2891" s="160"/>
      <c r="C2891" s="161"/>
      <c r="D2891" s="162"/>
      <c r="E2891" s="163"/>
      <c r="F2891" s="164"/>
      <c r="G2891" s="165"/>
      <c r="H2891" s="166"/>
      <c r="I2891" s="167"/>
      <c r="J2891" s="161"/>
      <c r="K2891"/>
      <c r="M2891" s="4"/>
      <c r="W2891" t="str">
        <f t="shared" si="90"/>
        <v/>
      </c>
      <c r="X2891" t="str">
        <f t="shared" si="91"/>
        <v/>
      </c>
    </row>
    <row r="2892" spans="2:24">
      <c r="B2892" s="160"/>
      <c r="C2892" s="161"/>
      <c r="D2892" s="162"/>
      <c r="E2892" s="163"/>
      <c r="F2892" s="164"/>
      <c r="G2892" s="165"/>
      <c r="H2892" s="166"/>
      <c r="I2892" s="167"/>
      <c r="J2892" s="161"/>
      <c r="K2892"/>
      <c r="M2892" s="4"/>
      <c r="W2892" t="str">
        <f t="shared" si="90"/>
        <v/>
      </c>
      <c r="X2892" t="str">
        <f t="shared" si="91"/>
        <v/>
      </c>
    </row>
    <row r="2893" spans="2:24">
      <c r="B2893" s="160"/>
      <c r="C2893" s="161"/>
      <c r="D2893" s="162"/>
      <c r="E2893" s="163"/>
      <c r="F2893" s="164"/>
      <c r="G2893" s="165"/>
      <c r="H2893" s="166"/>
      <c r="I2893" s="167"/>
      <c r="J2893" s="161"/>
      <c r="K2893"/>
      <c r="M2893" s="4"/>
      <c r="W2893" t="str">
        <f t="shared" si="90"/>
        <v/>
      </c>
      <c r="X2893" t="str">
        <f t="shared" si="91"/>
        <v/>
      </c>
    </row>
    <row r="2894" spans="2:24">
      <c r="B2894" s="160"/>
      <c r="C2894" s="161"/>
      <c r="D2894" s="162"/>
      <c r="E2894" s="163"/>
      <c r="F2894" s="164"/>
      <c r="G2894" s="165"/>
      <c r="H2894" s="166"/>
      <c r="I2894" s="167"/>
      <c r="J2894" s="161"/>
      <c r="K2894"/>
      <c r="M2894" s="4"/>
      <c r="W2894" t="str">
        <f t="shared" si="90"/>
        <v/>
      </c>
      <c r="X2894" t="str">
        <f t="shared" si="91"/>
        <v/>
      </c>
    </row>
    <row r="2895" spans="2:24">
      <c r="B2895" s="160"/>
      <c r="C2895" s="161"/>
      <c r="D2895" s="162"/>
      <c r="E2895" s="163"/>
      <c r="F2895" s="164"/>
      <c r="G2895" s="165"/>
      <c r="H2895" s="166"/>
      <c r="I2895" s="167"/>
      <c r="J2895" s="161"/>
      <c r="K2895"/>
      <c r="M2895" s="4"/>
      <c r="W2895" t="str">
        <f t="shared" si="90"/>
        <v/>
      </c>
      <c r="X2895" t="str">
        <f t="shared" si="91"/>
        <v/>
      </c>
    </row>
    <row r="2896" spans="2:24">
      <c r="B2896" s="160"/>
      <c r="C2896" s="161"/>
      <c r="D2896" s="162"/>
      <c r="E2896" s="163"/>
      <c r="F2896" s="164"/>
      <c r="G2896" s="165"/>
      <c r="H2896" s="166"/>
      <c r="I2896" s="167"/>
      <c r="J2896" s="161"/>
      <c r="K2896"/>
      <c r="M2896" s="4"/>
      <c r="W2896" t="str">
        <f t="shared" si="90"/>
        <v/>
      </c>
      <c r="X2896" t="str">
        <f t="shared" si="91"/>
        <v/>
      </c>
    </row>
    <row r="2897" spans="2:24">
      <c r="B2897" s="160"/>
      <c r="C2897" s="161"/>
      <c r="D2897" s="162"/>
      <c r="E2897" s="163"/>
      <c r="F2897" s="164"/>
      <c r="G2897" s="165"/>
      <c r="H2897" s="166"/>
      <c r="I2897" s="167"/>
      <c r="J2897" s="161"/>
      <c r="K2897"/>
      <c r="M2897" s="4"/>
      <c r="W2897" t="str">
        <f t="shared" si="90"/>
        <v/>
      </c>
      <c r="X2897" t="str">
        <f t="shared" si="91"/>
        <v/>
      </c>
    </row>
    <row r="2898" spans="2:24">
      <c r="B2898" s="160"/>
      <c r="C2898" s="161"/>
      <c r="D2898" s="162"/>
      <c r="E2898" s="163"/>
      <c r="F2898" s="164"/>
      <c r="G2898" s="165"/>
      <c r="H2898" s="166"/>
      <c r="I2898" s="167"/>
      <c r="J2898" s="161"/>
      <c r="K2898"/>
      <c r="M2898" s="4"/>
      <c r="W2898" t="str">
        <f t="shared" si="90"/>
        <v/>
      </c>
      <c r="X2898" t="str">
        <f t="shared" si="91"/>
        <v/>
      </c>
    </row>
    <row r="2899" spans="2:24">
      <c r="B2899" s="160"/>
      <c r="C2899" s="161"/>
      <c r="D2899" s="162"/>
      <c r="E2899" s="163"/>
      <c r="F2899" s="164"/>
      <c r="G2899" s="165"/>
      <c r="H2899" s="166"/>
      <c r="I2899" s="167"/>
      <c r="J2899" s="161"/>
      <c r="K2899"/>
      <c r="M2899" s="4"/>
      <c r="W2899" t="str">
        <f t="shared" si="90"/>
        <v/>
      </c>
      <c r="X2899" t="str">
        <f t="shared" si="91"/>
        <v/>
      </c>
    </row>
    <row r="2900" spans="2:24">
      <c r="B2900" s="160"/>
      <c r="C2900" s="161"/>
      <c r="D2900" s="162"/>
      <c r="E2900" s="163"/>
      <c r="F2900" s="164"/>
      <c r="G2900" s="165"/>
      <c r="H2900" s="166"/>
      <c r="I2900" s="167"/>
      <c r="J2900" s="161"/>
      <c r="K2900"/>
      <c r="M2900" s="4"/>
      <c r="W2900" t="str">
        <f t="shared" si="90"/>
        <v/>
      </c>
      <c r="X2900" t="str">
        <f t="shared" si="91"/>
        <v/>
      </c>
    </row>
    <row r="2901" spans="2:24">
      <c r="B2901" s="160"/>
      <c r="C2901" s="161"/>
      <c r="D2901" s="162"/>
      <c r="E2901" s="163"/>
      <c r="F2901" s="164"/>
      <c r="G2901" s="165"/>
      <c r="H2901" s="166"/>
      <c r="I2901" s="167"/>
      <c r="J2901" s="161"/>
      <c r="K2901"/>
      <c r="M2901" s="4"/>
      <c r="W2901" t="str">
        <f t="shared" si="90"/>
        <v/>
      </c>
      <c r="X2901" t="str">
        <f t="shared" si="91"/>
        <v/>
      </c>
    </row>
    <row r="2902" spans="2:24">
      <c r="B2902" s="160"/>
      <c r="C2902" s="161"/>
      <c r="D2902" s="162"/>
      <c r="E2902" s="163"/>
      <c r="F2902" s="164"/>
      <c r="G2902" s="165"/>
      <c r="H2902" s="166"/>
      <c r="I2902" s="167"/>
      <c r="J2902" s="161"/>
      <c r="K2902"/>
      <c r="M2902" s="4"/>
      <c r="W2902" t="str">
        <f t="shared" si="90"/>
        <v/>
      </c>
      <c r="X2902" t="str">
        <f t="shared" si="91"/>
        <v/>
      </c>
    </row>
    <row r="2903" spans="2:24">
      <c r="B2903" s="160"/>
      <c r="C2903" s="161"/>
      <c r="D2903" s="162"/>
      <c r="E2903" s="163"/>
      <c r="F2903" s="164"/>
      <c r="G2903" s="165"/>
      <c r="H2903" s="166"/>
      <c r="I2903" s="167"/>
      <c r="J2903" s="161"/>
      <c r="K2903"/>
      <c r="M2903" s="4"/>
      <c r="W2903" t="str">
        <f t="shared" si="90"/>
        <v/>
      </c>
      <c r="X2903" t="str">
        <f t="shared" si="91"/>
        <v/>
      </c>
    </row>
    <row r="2904" spans="2:24">
      <c r="B2904" s="160"/>
      <c r="C2904" s="161"/>
      <c r="D2904" s="162"/>
      <c r="E2904" s="163"/>
      <c r="F2904" s="164"/>
      <c r="G2904" s="165"/>
      <c r="H2904" s="166"/>
      <c r="I2904" s="167"/>
      <c r="J2904" s="161"/>
      <c r="K2904"/>
      <c r="M2904" s="4"/>
      <c r="W2904" t="str">
        <f t="shared" si="90"/>
        <v/>
      </c>
      <c r="X2904" t="str">
        <f t="shared" si="91"/>
        <v/>
      </c>
    </row>
    <row r="2905" spans="2:24">
      <c r="B2905" s="160"/>
      <c r="C2905" s="161"/>
      <c r="D2905" s="162"/>
      <c r="E2905" s="163"/>
      <c r="F2905" s="164"/>
      <c r="G2905" s="165"/>
      <c r="H2905" s="166"/>
      <c r="I2905" s="167"/>
      <c r="J2905" s="161"/>
      <c r="K2905"/>
      <c r="M2905" s="4"/>
      <c r="W2905" t="str">
        <f t="shared" si="90"/>
        <v/>
      </c>
      <c r="X2905" t="str">
        <f t="shared" si="91"/>
        <v/>
      </c>
    </row>
    <row r="2906" spans="2:24">
      <c r="B2906" s="160"/>
      <c r="C2906" s="161"/>
      <c r="D2906" s="162"/>
      <c r="E2906" s="163"/>
      <c r="F2906" s="164"/>
      <c r="G2906" s="165"/>
      <c r="H2906" s="166"/>
      <c r="I2906" s="167"/>
      <c r="J2906" s="161"/>
      <c r="K2906"/>
      <c r="M2906" s="4"/>
      <c r="W2906" t="str">
        <f t="shared" si="90"/>
        <v/>
      </c>
      <c r="X2906" t="str">
        <f t="shared" si="91"/>
        <v/>
      </c>
    </row>
    <row r="2907" spans="2:24">
      <c r="B2907" s="160"/>
      <c r="C2907" s="161"/>
      <c r="D2907" s="162"/>
      <c r="E2907" s="163"/>
      <c r="F2907" s="164"/>
      <c r="G2907" s="165"/>
      <c r="H2907" s="166"/>
      <c r="I2907" s="167"/>
      <c r="J2907" s="161"/>
      <c r="K2907"/>
      <c r="M2907" s="4"/>
      <c r="W2907" t="str">
        <f t="shared" si="90"/>
        <v/>
      </c>
      <c r="X2907" t="str">
        <f t="shared" si="91"/>
        <v/>
      </c>
    </row>
    <row r="2908" spans="2:24">
      <c r="B2908" s="160"/>
      <c r="C2908" s="161"/>
      <c r="D2908" s="162"/>
      <c r="E2908" s="163"/>
      <c r="F2908" s="164"/>
      <c r="G2908" s="165"/>
      <c r="H2908" s="166"/>
      <c r="I2908" s="167"/>
      <c r="J2908" s="161"/>
      <c r="K2908"/>
      <c r="M2908" s="4"/>
      <c r="W2908" t="str">
        <f t="shared" si="90"/>
        <v/>
      </c>
      <c r="X2908" t="str">
        <f t="shared" si="91"/>
        <v/>
      </c>
    </row>
    <row r="2909" spans="2:24">
      <c r="B2909" s="160"/>
      <c r="C2909" s="161"/>
      <c r="D2909" s="162"/>
      <c r="E2909" s="163"/>
      <c r="F2909" s="164"/>
      <c r="G2909" s="165"/>
      <c r="H2909" s="166"/>
      <c r="I2909" s="167"/>
      <c r="J2909" s="161"/>
      <c r="K2909"/>
      <c r="M2909" s="4"/>
      <c r="W2909" t="str">
        <f t="shared" si="90"/>
        <v/>
      </c>
      <c r="X2909" t="str">
        <f t="shared" si="91"/>
        <v/>
      </c>
    </row>
    <row r="2910" spans="2:24">
      <c r="B2910" s="160"/>
      <c r="C2910" s="161"/>
      <c r="D2910" s="162"/>
      <c r="E2910" s="163"/>
      <c r="F2910" s="164"/>
      <c r="G2910" s="165"/>
      <c r="H2910" s="166"/>
      <c r="I2910" s="167"/>
      <c r="J2910" s="161"/>
      <c r="K2910"/>
      <c r="M2910" s="4"/>
      <c r="W2910" t="str">
        <f t="shared" si="90"/>
        <v/>
      </c>
      <c r="X2910" t="str">
        <f t="shared" si="91"/>
        <v/>
      </c>
    </row>
    <row r="2911" spans="2:24">
      <c r="B2911" s="160"/>
      <c r="C2911" s="161"/>
      <c r="D2911" s="162"/>
      <c r="E2911" s="163"/>
      <c r="F2911" s="164"/>
      <c r="G2911" s="165"/>
      <c r="H2911" s="166"/>
      <c r="I2911" s="167"/>
      <c r="J2911" s="161"/>
      <c r="K2911"/>
      <c r="M2911" s="4"/>
      <c r="W2911" t="str">
        <f t="shared" si="90"/>
        <v/>
      </c>
      <c r="X2911" t="str">
        <f t="shared" si="91"/>
        <v/>
      </c>
    </row>
    <row r="2912" spans="2:24">
      <c r="B2912" s="160"/>
      <c r="C2912" s="161"/>
      <c r="D2912" s="162"/>
      <c r="E2912" s="163"/>
      <c r="F2912" s="164"/>
      <c r="G2912" s="165"/>
      <c r="H2912" s="166"/>
      <c r="I2912" s="167"/>
      <c r="J2912" s="161"/>
      <c r="K2912"/>
      <c r="M2912" s="4"/>
      <c r="W2912" t="str">
        <f t="shared" si="90"/>
        <v/>
      </c>
      <c r="X2912" t="str">
        <f t="shared" si="91"/>
        <v/>
      </c>
    </row>
    <row r="2913" spans="2:24">
      <c r="B2913" s="160"/>
      <c r="C2913" s="161"/>
      <c r="D2913" s="162"/>
      <c r="E2913" s="163"/>
      <c r="F2913" s="164"/>
      <c r="G2913" s="165"/>
      <c r="H2913" s="166"/>
      <c r="I2913" s="167"/>
      <c r="J2913" s="161"/>
      <c r="K2913"/>
      <c r="M2913" s="4"/>
      <c r="W2913" t="str">
        <f t="shared" si="90"/>
        <v/>
      </c>
      <c r="X2913" t="str">
        <f t="shared" si="91"/>
        <v/>
      </c>
    </row>
    <row r="2914" spans="2:24">
      <c r="B2914" s="160"/>
      <c r="C2914" s="161"/>
      <c r="D2914" s="162"/>
      <c r="E2914" s="163"/>
      <c r="F2914" s="164"/>
      <c r="G2914" s="165"/>
      <c r="H2914" s="166"/>
      <c r="I2914" s="167"/>
      <c r="J2914" s="161"/>
      <c r="K2914"/>
      <c r="M2914" s="4"/>
      <c r="W2914" t="str">
        <f t="shared" si="90"/>
        <v/>
      </c>
      <c r="X2914" t="str">
        <f t="shared" si="91"/>
        <v/>
      </c>
    </row>
    <row r="2915" spans="2:24">
      <c r="B2915" s="160"/>
      <c r="C2915" s="161"/>
      <c r="D2915" s="162"/>
      <c r="E2915" s="163"/>
      <c r="F2915" s="164"/>
      <c r="G2915" s="165"/>
      <c r="H2915" s="166"/>
      <c r="I2915" s="167"/>
      <c r="J2915" s="161"/>
      <c r="K2915"/>
      <c r="M2915" s="4"/>
      <c r="W2915" t="str">
        <f t="shared" si="90"/>
        <v/>
      </c>
      <c r="X2915" t="str">
        <f t="shared" si="91"/>
        <v/>
      </c>
    </row>
    <row r="2916" spans="2:24">
      <c r="B2916" s="160"/>
      <c r="C2916" s="161"/>
      <c r="D2916" s="162"/>
      <c r="E2916" s="163"/>
      <c r="F2916" s="164"/>
      <c r="G2916" s="165"/>
      <c r="H2916" s="166"/>
      <c r="I2916" s="167"/>
      <c r="J2916" s="161"/>
      <c r="K2916"/>
      <c r="M2916" s="4"/>
      <c r="W2916" t="str">
        <f t="shared" si="90"/>
        <v/>
      </c>
      <c r="X2916" t="str">
        <f t="shared" si="91"/>
        <v/>
      </c>
    </row>
    <row r="2917" spans="2:24">
      <c r="B2917" s="160"/>
      <c r="C2917" s="161"/>
      <c r="D2917" s="162"/>
      <c r="E2917" s="163"/>
      <c r="F2917" s="164"/>
      <c r="G2917" s="165"/>
      <c r="H2917" s="166"/>
      <c r="I2917" s="167"/>
      <c r="J2917" s="161"/>
      <c r="K2917"/>
      <c r="M2917" s="4"/>
      <c r="W2917" t="str">
        <f t="shared" si="90"/>
        <v/>
      </c>
      <c r="X2917" t="str">
        <f t="shared" si="91"/>
        <v/>
      </c>
    </row>
    <row r="2918" spans="2:24">
      <c r="B2918" s="160"/>
      <c r="C2918" s="161"/>
      <c r="D2918" s="162"/>
      <c r="E2918" s="163"/>
      <c r="F2918" s="164"/>
      <c r="G2918" s="165"/>
      <c r="H2918" s="166"/>
      <c r="I2918" s="167"/>
      <c r="J2918" s="161"/>
      <c r="K2918"/>
      <c r="M2918" s="4"/>
      <c r="W2918" t="str">
        <f t="shared" si="90"/>
        <v/>
      </c>
      <c r="X2918" t="str">
        <f t="shared" si="91"/>
        <v/>
      </c>
    </row>
    <row r="2919" spans="2:24">
      <c r="B2919" s="160"/>
      <c r="C2919" s="161"/>
      <c r="D2919" s="162"/>
      <c r="E2919" s="163"/>
      <c r="F2919" s="164"/>
      <c r="G2919" s="165"/>
      <c r="H2919" s="166"/>
      <c r="I2919" s="167"/>
      <c r="J2919" s="161"/>
      <c r="K2919"/>
      <c r="M2919" s="4"/>
      <c r="W2919" t="str">
        <f t="shared" si="90"/>
        <v/>
      </c>
      <c r="X2919" t="str">
        <f t="shared" si="91"/>
        <v/>
      </c>
    </row>
    <row r="2920" spans="2:24">
      <c r="B2920" s="160"/>
      <c r="C2920" s="161"/>
      <c r="D2920" s="162"/>
      <c r="E2920" s="163"/>
      <c r="F2920" s="164"/>
      <c r="G2920" s="165"/>
      <c r="H2920" s="166"/>
      <c r="I2920" s="167"/>
      <c r="J2920" s="161"/>
      <c r="K2920"/>
      <c r="M2920" s="4"/>
      <c r="W2920" t="str">
        <f t="shared" si="90"/>
        <v/>
      </c>
      <c r="X2920" t="str">
        <f t="shared" si="91"/>
        <v/>
      </c>
    </row>
    <row r="2921" spans="2:24">
      <c r="B2921" s="160"/>
      <c r="C2921" s="161"/>
      <c r="D2921" s="162"/>
      <c r="E2921" s="163"/>
      <c r="F2921" s="164"/>
      <c r="G2921" s="165"/>
      <c r="H2921" s="166"/>
      <c r="I2921" s="167"/>
      <c r="J2921" s="161"/>
      <c r="K2921"/>
      <c r="M2921" s="4"/>
      <c r="W2921" t="str">
        <f t="shared" si="90"/>
        <v/>
      </c>
      <c r="X2921" t="str">
        <f t="shared" si="91"/>
        <v/>
      </c>
    </row>
    <row r="2922" spans="2:24">
      <c r="B2922" s="160"/>
      <c r="C2922" s="161"/>
      <c r="D2922" s="162"/>
      <c r="E2922" s="163"/>
      <c r="F2922" s="164"/>
      <c r="G2922" s="165"/>
      <c r="H2922" s="166"/>
      <c r="I2922" s="167"/>
      <c r="J2922" s="161"/>
      <c r="K2922"/>
      <c r="M2922" s="4"/>
      <c r="W2922" t="str">
        <f t="shared" si="90"/>
        <v/>
      </c>
      <c r="X2922" t="str">
        <f t="shared" si="91"/>
        <v/>
      </c>
    </row>
    <row r="2923" spans="2:24">
      <c r="B2923" s="160"/>
      <c r="C2923" s="161"/>
      <c r="D2923" s="162"/>
      <c r="E2923" s="163"/>
      <c r="F2923" s="164"/>
      <c r="G2923" s="165"/>
      <c r="H2923" s="166"/>
      <c r="I2923" s="167"/>
      <c r="J2923" s="161"/>
      <c r="K2923"/>
      <c r="M2923" s="4"/>
      <c r="W2923" t="str">
        <f t="shared" si="90"/>
        <v/>
      </c>
      <c r="X2923" t="str">
        <f t="shared" si="91"/>
        <v/>
      </c>
    </row>
    <row r="2924" spans="2:24">
      <c r="B2924" s="160"/>
      <c r="C2924" s="161"/>
      <c r="D2924" s="162"/>
      <c r="E2924" s="163"/>
      <c r="F2924" s="164"/>
      <c r="G2924" s="165"/>
      <c r="H2924" s="166"/>
      <c r="I2924" s="167"/>
      <c r="J2924" s="161"/>
      <c r="K2924"/>
      <c r="M2924" s="4"/>
      <c r="W2924" t="str">
        <f t="shared" si="90"/>
        <v/>
      </c>
      <c r="X2924" t="str">
        <f t="shared" si="91"/>
        <v/>
      </c>
    </row>
    <row r="2925" spans="2:24">
      <c r="B2925" s="160"/>
      <c r="C2925" s="161"/>
      <c r="D2925" s="162"/>
      <c r="E2925" s="163"/>
      <c r="F2925" s="164"/>
      <c r="G2925" s="165"/>
      <c r="H2925" s="166"/>
      <c r="I2925" s="167"/>
      <c r="J2925" s="161"/>
      <c r="K2925"/>
      <c r="M2925" s="4"/>
      <c r="W2925" t="str">
        <f t="shared" si="90"/>
        <v/>
      </c>
      <c r="X2925" t="str">
        <f t="shared" si="91"/>
        <v/>
      </c>
    </row>
    <row r="2926" spans="2:24">
      <c r="B2926" s="160"/>
      <c r="C2926" s="161"/>
      <c r="D2926" s="162"/>
      <c r="E2926" s="163"/>
      <c r="F2926" s="164"/>
      <c r="G2926" s="165"/>
      <c r="H2926" s="166"/>
      <c r="I2926" s="167"/>
      <c r="J2926" s="161"/>
      <c r="K2926"/>
      <c r="M2926" s="4"/>
      <c r="W2926" t="str">
        <f t="shared" si="90"/>
        <v/>
      </c>
      <c r="X2926" t="str">
        <f t="shared" si="91"/>
        <v/>
      </c>
    </row>
    <row r="2927" spans="2:24">
      <c r="B2927" s="160"/>
      <c r="C2927" s="161"/>
      <c r="D2927" s="162"/>
      <c r="E2927" s="163"/>
      <c r="F2927" s="164"/>
      <c r="G2927" s="165"/>
      <c r="H2927" s="166"/>
      <c r="I2927" s="167"/>
      <c r="J2927" s="161"/>
      <c r="K2927"/>
      <c r="M2927" s="4"/>
      <c r="W2927" t="str">
        <f t="shared" si="90"/>
        <v/>
      </c>
      <c r="X2927" t="str">
        <f t="shared" si="91"/>
        <v/>
      </c>
    </row>
    <row r="2928" spans="2:24">
      <c r="B2928" s="160"/>
      <c r="C2928" s="161"/>
      <c r="D2928" s="162"/>
      <c r="E2928" s="163"/>
      <c r="F2928" s="164"/>
      <c r="G2928" s="165"/>
      <c r="H2928" s="166"/>
      <c r="I2928" s="167"/>
      <c r="J2928" s="161"/>
      <c r="K2928"/>
      <c r="M2928" s="4"/>
      <c r="W2928" t="str">
        <f t="shared" si="90"/>
        <v/>
      </c>
      <c r="X2928" t="str">
        <f t="shared" si="91"/>
        <v/>
      </c>
    </row>
    <row r="2929" spans="2:24">
      <c r="B2929" s="160"/>
      <c r="C2929" s="161"/>
      <c r="D2929" s="162"/>
      <c r="E2929" s="163"/>
      <c r="F2929" s="164"/>
      <c r="G2929" s="165"/>
      <c r="H2929" s="166"/>
      <c r="I2929" s="167"/>
      <c r="J2929" s="161"/>
      <c r="K2929"/>
      <c r="M2929" s="4"/>
      <c r="W2929" t="str">
        <f t="shared" si="90"/>
        <v/>
      </c>
      <c r="X2929" t="str">
        <f t="shared" si="91"/>
        <v/>
      </c>
    </row>
    <row r="2930" spans="2:24">
      <c r="B2930" s="160"/>
      <c r="C2930" s="161"/>
      <c r="D2930" s="162"/>
      <c r="E2930" s="163"/>
      <c r="F2930" s="164"/>
      <c r="G2930" s="165"/>
      <c r="H2930" s="166"/>
      <c r="I2930" s="167"/>
      <c r="J2930" s="161"/>
      <c r="K2930"/>
      <c r="M2930" s="4"/>
      <c r="W2930" t="str">
        <f t="shared" si="90"/>
        <v/>
      </c>
      <c r="X2930" t="str">
        <f t="shared" si="91"/>
        <v/>
      </c>
    </row>
    <row r="2931" spans="2:24">
      <c r="B2931" s="160"/>
      <c r="C2931" s="161"/>
      <c r="D2931" s="162"/>
      <c r="E2931" s="163"/>
      <c r="F2931" s="164"/>
      <c r="G2931" s="165"/>
      <c r="H2931" s="166"/>
      <c r="I2931" s="167"/>
      <c r="J2931" s="161"/>
      <c r="K2931"/>
      <c r="M2931" s="4"/>
      <c r="W2931" t="str">
        <f t="shared" si="90"/>
        <v/>
      </c>
      <c r="X2931" t="str">
        <f t="shared" si="91"/>
        <v/>
      </c>
    </row>
    <row r="2932" spans="2:24">
      <c r="B2932" s="160"/>
      <c r="C2932" s="161"/>
      <c r="D2932" s="162"/>
      <c r="E2932" s="163"/>
      <c r="F2932" s="164"/>
      <c r="G2932" s="165"/>
      <c r="H2932" s="166"/>
      <c r="I2932" s="167"/>
      <c r="J2932" s="161"/>
      <c r="K2932"/>
      <c r="M2932" s="4"/>
      <c r="W2932" t="str">
        <f t="shared" si="90"/>
        <v/>
      </c>
      <c r="X2932" t="str">
        <f t="shared" si="91"/>
        <v/>
      </c>
    </row>
    <row r="2933" spans="2:24">
      <c r="B2933" s="160"/>
      <c r="C2933" s="161"/>
      <c r="D2933" s="162"/>
      <c r="E2933" s="163"/>
      <c r="F2933" s="164"/>
      <c r="G2933" s="165"/>
      <c r="H2933" s="166"/>
      <c r="I2933" s="167"/>
      <c r="J2933" s="161"/>
      <c r="K2933"/>
      <c r="M2933" s="4"/>
      <c r="W2933" t="str">
        <f t="shared" si="90"/>
        <v/>
      </c>
      <c r="X2933" t="str">
        <f t="shared" si="91"/>
        <v/>
      </c>
    </row>
    <row r="2934" spans="2:24">
      <c r="B2934" s="160"/>
      <c r="C2934" s="161"/>
      <c r="D2934" s="162"/>
      <c r="E2934" s="163"/>
      <c r="F2934" s="164"/>
      <c r="G2934" s="165"/>
      <c r="H2934" s="166"/>
      <c r="I2934" s="167"/>
      <c r="J2934" s="161"/>
      <c r="K2934"/>
      <c r="M2934" s="4"/>
      <c r="W2934" t="str">
        <f t="shared" si="90"/>
        <v/>
      </c>
      <c r="X2934" t="str">
        <f t="shared" si="91"/>
        <v/>
      </c>
    </row>
    <row r="2935" spans="2:24">
      <c r="B2935" s="160"/>
      <c r="C2935" s="161"/>
      <c r="D2935" s="162"/>
      <c r="E2935" s="163"/>
      <c r="F2935" s="164"/>
      <c r="G2935" s="165"/>
      <c r="H2935" s="166"/>
      <c r="I2935" s="167"/>
      <c r="J2935" s="161"/>
      <c r="K2935"/>
      <c r="M2935" s="4"/>
      <c r="W2935" t="str">
        <f t="shared" si="90"/>
        <v/>
      </c>
      <c r="X2935" t="str">
        <f t="shared" si="91"/>
        <v/>
      </c>
    </row>
    <row r="2936" spans="2:24">
      <c r="B2936" s="160"/>
      <c r="C2936" s="161"/>
      <c r="D2936" s="162"/>
      <c r="E2936" s="163"/>
      <c r="F2936" s="164"/>
      <c r="G2936" s="165"/>
      <c r="H2936" s="166"/>
      <c r="I2936" s="167"/>
      <c r="J2936" s="161"/>
      <c r="K2936"/>
      <c r="M2936" s="4"/>
      <c r="W2936" t="str">
        <f t="shared" si="90"/>
        <v/>
      </c>
      <c r="X2936" t="str">
        <f t="shared" si="91"/>
        <v/>
      </c>
    </row>
    <row r="2937" spans="2:24">
      <c r="B2937" s="160"/>
      <c r="C2937" s="161"/>
      <c r="D2937" s="162"/>
      <c r="E2937" s="163"/>
      <c r="F2937" s="164"/>
      <c r="G2937" s="165"/>
      <c r="H2937" s="166"/>
      <c r="I2937" s="167"/>
      <c r="J2937" s="161"/>
      <c r="K2937"/>
      <c r="M2937" s="4"/>
      <c r="W2937" t="str">
        <f t="shared" si="90"/>
        <v/>
      </c>
      <c r="X2937" t="str">
        <f t="shared" si="91"/>
        <v/>
      </c>
    </row>
    <row r="2938" spans="2:24">
      <c r="B2938" s="160"/>
      <c r="C2938" s="161"/>
      <c r="D2938" s="162"/>
      <c r="E2938" s="163"/>
      <c r="F2938" s="164"/>
      <c r="G2938" s="165"/>
      <c r="H2938" s="166"/>
      <c r="I2938" s="167"/>
      <c r="J2938" s="161"/>
      <c r="K2938"/>
      <c r="M2938" s="4"/>
      <c r="W2938" t="str">
        <f t="shared" si="90"/>
        <v/>
      </c>
      <c r="X2938" t="str">
        <f t="shared" si="91"/>
        <v/>
      </c>
    </row>
    <row r="2939" spans="2:24">
      <c r="B2939" s="160"/>
      <c r="C2939" s="161"/>
      <c r="D2939" s="162"/>
      <c r="E2939" s="163"/>
      <c r="F2939" s="164"/>
      <c r="G2939" s="165"/>
      <c r="H2939" s="166"/>
      <c r="I2939" s="167"/>
      <c r="J2939" s="161"/>
      <c r="K2939"/>
      <c r="M2939" s="4"/>
      <c r="W2939" t="str">
        <f t="shared" si="90"/>
        <v/>
      </c>
      <c r="X2939" t="str">
        <f t="shared" si="91"/>
        <v/>
      </c>
    </row>
    <row r="2940" spans="2:24">
      <c r="B2940" s="160"/>
      <c r="C2940" s="161"/>
      <c r="D2940" s="162"/>
      <c r="E2940" s="163"/>
      <c r="F2940" s="164"/>
      <c r="G2940" s="165"/>
      <c r="H2940" s="166"/>
      <c r="I2940" s="167"/>
      <c r="J2940" s="161"/>
      <c r="K2940"/>
      <c r="M2940" s="4"/>
      <c r="W2940" t="str">
        <f t="shared" si="90"/>
        <v/>
      </c>
      <c r="X2940" t="str">
        <f t="shared" si="91"/>
        <v/>
      </c>
    </row>
    <row r="2941" spans="2:24">
      <c r="B2941" s="160"/>
      <c r="C2941" s="161"/>
      <c r="D2941" s="162"/>
      <c r="E2941" s="163"/>
      <c r="F2941" s="164"/>
      <c r="G2941" s="165"/>
      <c r="H2941" s="166"/>
      <c r="I2941" s="167"/>
      <c r="J2941" s="161"/>
      <c r="K2941"/>
      <c r="M2941" s="4"/>
      <c r="W2941" t="str">
        <f t="shared" si="90"/>
        <v/>
      </c>
      <c r="X2941" t="str">
        <f t="shared" si="91"/>
        <v/>
      </c>
    </row>
    <row r="2942" spans="2:24">
      <c r="B2942" s="160"/>
      <c r="C2942" s="161"/>
      <c r="D2942" s="162"/>
      <c r="E2942" s="163"/>
      <c r="F2942" s="164"/>
      <c r="G2942" s="165"/>
      <c r="H2942" s="166"/>
      <c r="I2942" s="167"/>
      <c r="J2942" s="161"/>
      <c r="K2942"/>
      <c r="M2942" s="4"/>
      <c r="W2942" t="str">
        <f t="shared" si="90"/>
        <v/>
      </c>
      <c r="X2942" t="str">
        <f t="shared" si="91"/>
        <v/>
      </c>
    </row>
    <row r="2943" spans="2:24">
      <c r="B2943" s="160"/>
      <c r="C2943" s="161"/>
      <c r="D2943" s="162"/>
      <c r="E2943" s="163"/>
      <c r="F2943" s="164"/>
      <c r="G2943" s="165"/>
      <c r="H2943" s="166"/>
      <c r="I2943" s="167"/>
      <c r="J2943" s="161"/>
      <c r="K2943"/>
      <c r="M2943" s="4"/>
      <c r="W2943" t="str">
        <f t="shared" si="90"/>
        <v/>
      </c>
      <c r="X2943" t="str">
        <f t="shared" si="91"/>
        <v/>
      </c>
    </row>
    <row r="2944" spans="2:24">
      <c r="B2944" s="160"/>
      <c r="C2944" s="161"/>
      <c r="D2944" s="162"/>
      <c r="E2944" s="163"/>
      <c r="F2944" s="164"/>
      <c r="G2944" s="165"/>
      <c r="H2944" s="166"/>
      <c r="I2944" s="167"/>
      <c r="J2944" s="161"/>
      <c r="K2944"/>
      <c r="M2944" s="4"/>
      <c r="W2944" t="str">
        <f t="shared" si="90"/>
        <v/>
      </c>
      <c r="X2944" t="str">
        <f t="shared" si="91"/>
        <v/>
      </c>
    </row>
    <row r="2945" spans="2:24">
      <c r="B2945" s="160"/>
      <c r="C2945" s="161"/>
      <c r="D2945" s="162"/>
      <c r="E2945" s="163"/>
      <c r="F2945" s="164"/>
      <c r="G2945" s="165"/>
      <c r="H2945" s="166"/>
      <c r="I2945" s="167"/>
      <c r="J2945" s="161"/>
      <c r="K2945"/>
      <c r="M2945" s="4"/>
      <c r="W2945" t="str">
        <f t="shared" si="90"/>
        <v/>
      </c>
      <c r="X2945" t="str">
        <f t="shared" si="91"/>
        <v/>
      </c>
    </row>
    <row r="2946" spans="2:24">
      <c r="B2946" s="160"/>
      <c r="C2946" s="161"/>
      <c r="D2946" s="162"/>
      <c r="E2946" s="163"/>
      <c r="F2946" s="164"/>
      <c r="G2946" s="165"/>
      <c r="H2946" s="166"/>
      <c r="I2946" s="167"/>
      <c r="J2946" s="161"/>
      <c r="K2946"/>
      <c r="M2946" s="4"/>
      <c r="W2946" t="str">
        <f t="shared" si="90"/>
        <v/>
      </c>
      <c r="X2946" t="str">
        <f t="shared" si="91"/>
        <v/>
      </c>
    </row>
    <row r="2947" spans="2:24">
      <c r="B2947" s="160"/>
      <c r="C2947" s="161"/>
      <c r="D2947" s="162"/>
      <c r="E2947" s="163"/>
      <c r="F2947" s="164"/>
      <c r="G2947" s="165"/>
      <c r="H2947" s="166"/>
      <c r="I2947" s="167"/>
      <c r="J2947" s="161"/>
      <c r="K2947"/>
      <c r="M2947" s="4"/>
      <c r="W2947" t="str">
        <f t="shared" si="90"/>
        <v/>
      </c>
      <c r="X2947" t="str">
        <f t="shared" si="91"/>
        <v/>
      </c>
    </row>
    <row r="2948" spans="2:24">
      <c r="B2948" s="160"/>
      <c r="C2948" s="161"/>
      <c r="D2948" s="162"/>
      <c r="E2948" s="163"/>
      <c r="F2948" s="164"/>
      <c r="G2948" s="165"/>
      <c r="H2948" s="166"/>
      <c r="I2948" s="167"/>
      <c r="J2948" s="161"/>
      <c r="K2948"/>
      <c r="M2948" s="4"/>
      <c r="W2948" t="str">
        <f t="shared" si="90"/>
        <v/>
      </c>
      <c r="X2948" t="str">
        <f t="shared" si="91"/>
        <v/>
      </c>
    </row>
    <row r="2949" spans="2:24">
      <c r="B2949" s="160"/>
      <c r="C2949" s="161"/>
      <c r="D2949" s="162"/>
      <c r="E2949" s="163"/>
      <c r="F2949" s="164"/>
      <c r="G2949" s="165"/>
      <c r="H2949" s="166"/>
      <c r="I2949" s="167"/>
      <c r="J2949" s="161"/>
      <c r="K2949"/>
      <c r="M2949" s="4"/>
      <c r="W2949" t="str">
        <f t="shared" si="90"/>
        <v/>
      </c>
      <c r="X2949" t="str">
        <f t="shared" si="91"/>
        <v/>
      </c>
    </row>
    <row r="2950" spans="2:24">
      <c r="B2950" s="160"/>
      <c r="C2950" s="161"/>
      <c r="D2950" s="162"/>
      <c r="E2950" s="163"/>
      <c r="F2950" s="164"/>
      <c r="G2950" s="165"/>
      <c r="H2950" s="166"/>
      <c r="I2950" s="167"/>
      <c r="J2950" s="161"/>
      <c r="K2950"/>
      <c r="M2950" s="4"/>
      <c r="W2950" t="str">
        <f t="shared" si="90"/>
        <v/>
      </c>
      <c r="X2950" t="str">
        <f t="shared" si="91"/>
        <v/>
      </c>
    </row>
    <row r="2951" spans="2:24">
      <c r="B2951" s="160"/>
      <c r="C2951" s="161"/>
      <c r="D2951" s="162"/>
      <c r="E2951" s="163"/>
      <c r="F2951" s="164"/>
      <c r="G2951" s="165"/>
      <c r="H2951" s="166"/>
      <c r="I2951" s="167"/>
      <c r="J2951" s="161"/>
      <c r="K2951"/>
      <c r="M2951" s="4"/>
      <c r="W2951" t="str">
        <f t="shared" si="90"/>
        <v/>
      </c>
      <c r="X2951" t="str">
        <f t="shared" si="91"/>
        <v/>
      </c>
    </row>
    <row r="2952" spans="2:24">
      <c r="B2952" s="160"/>
      <c r="C2952" s="161"/>
      <c r="D2952" s="162"/>
      <c r="E2952" s="163"/>
      <c r="F2952" s="164"/>
      <c r="G2952" s="165"/>
      <c r="H2952" s="166"/>
      <c r="I2952" s="167"/>
      <c r="J2952" s="161"/>
      <c r="K2952"/>
      <c r="M2952" s="4"/>
      <c r="W2952" t="str">
        <f t="shared" ref="W2952:W3015" si="92">IF(E2952=0,"",IF(E2952&gt;F2952,E2952-F2952,""))</f>
        <v/>
      </c>
      <c r="X2952" t="str">
        <f t="shared" ref="X2952:X3015" si="93">IF(G2952=0,"",IF(G2952&gt;H2952,G2952-H2952,""))</f>
        <v/>
      </c>
    </row>
    <row r="2953" spans="2:24">
      <c r="B2953" s="160"/>
      <c r="C2953" s="161"/>
      <c r="D2953" s="162"/>
      <c r="E2953" s="163"/>
      <c r="F2953" s="164"/>
      <c r="G2953" s="165"/>
      <c r="H2953" s="166"/>
      <c r="I2953" s="167"/>
      <c r="J2953" s="161"/>
      <c r="K2953"/>
      <c r="M2953" s="4"/>
      <c r="W2953" t="str">
        <f t="shared" si="92"/>
        <v/>
      </c>
      <c r="X2953" t="str">
        <f t="shared" si="93"/>
        <v/>
      </c>
    </row>
    <row r="2954" spans="2:24">
      <c r="B2954" s="160"/>
      <c r="C2954" s="161"/>
      <c r="D2954" s="162"/>
      <c r="E2954" s="163"/>
      <c r="F2954" s="164"/>
      <c r="G2954" s="165"/>
      <c r="H2954" s="166"/>
      <c r="I2954" s="167"/>
      <c r="J2954" s="161"/>
      <c r="K2954"/>
      <c r="M2954" s="4"/>
      <c r="W2954" t="str">
        <f t="shared" si="92"/>
        <v/>
      </c>
      <c r="X2954" t="str">
        <f t="shared" si="93"/>
        <v/>
      </c>
    </row>
    <row r="2955" spans="2:24">
      <c r="B2955" s="160"/>
      <c r="C2955" s="161"/>
      <c r="D2955" s="162"/>
      <c r="E2955" s="163"/>
      <c r="F2955" s="164"/>
      <c r="G2955" s="165"/>
      <c r="H2955" s="166"/>
      <c r="I2955" s="167"/>
      <c r="J2955" s="161"/>
      <c r="K2955"/>
      <c r="M2955" s="4"/>
      <c r="W2955" t="str">
        <f t="shared" si="92"/>
        <v/>
      </c>
      <c r="X2955" t="str">
        <f t="shared" si="93"/>
        <v/>
      </c>
    </row>
    <row r="2956" spans="2:24">
      <c r="B2956" s="160"/>
      <c r="C2956" s="161"/>
      <c r="D2956" s="162"/>
      <c r="E2956" s="163"/>
      <c r="F2956" s="164"/>
      <c r="G2956" s="165"/>
      <c r="H2956" s="166"/>
      <c r="I2956" s="167"/>
      <c r="J2956" s="161"/>
      <c r="K2956"/>
      <c r="M2956" s="4"/>
      <c r="W2956" t="str">
        <f t="shared" si="92"/>
        <v/>
      </c>
      <c r="X2956" t="str">
        <f t="shared" si="93"/>
        <v/>
      </c>
    </row>
    <row r="2957" spans="2:24">
      <c r="B2957" s="160"/>
      <c r="C2957" s="161"/>
      <c r="D2957" s="162"/>
      <c r="E2957" s="163"/>
      <c r="F2957" s="164"/>
      <c r="G2957" s="165"/>
      <c r="H2957" s="166"/>
      <c r="I2957" s="167"/>
      <c r="J2957" s="161"/>
      <c r="K2957"/>
      <c r="M2957" s="4"/>
      <c r="W2957" t="str">
        <f t="shared" si="92"/>
        <v/>
      </c>
      <c r="X2957" t="str">
        <f t="shared" si="93"/>
        <v/>
      </c>
    </row>
    <row r="2958" spans="2:24">
      <c r="B2958" s="160"/>
      <c r="C2958" s="161"/>
      <c r="D2958" s="162"/>
      <c r="E2958" s="163"/>
      <c r="F2958" s="164"/>
      <c r="G2958" s="165"/>
      <c r="H2958" s="166"/>
      <c r="I2958" s="167"/>
      <c r="J2958" s="161"/>
      <c r="K2958"/>
      <c r="M2958" s="4"/>
      <c r="W2958" t="str">
        <f t="shared" si="92"/>
        <v/>
      </c>
      <c r="X2958" t="str">
        <f t="shared" si="93"/>
        <v/>
      </c>
    </row>
    <row r="2959" spans="2:24">
      <c r="B2959" s="160"/>
      <c r="C2959" s="161"/>
      <c r="D2959" s="162"/>
      <c r="E2959" s="163"/>
      <c r="F2959" s="164"/>
      <c r="G2959" s="165"/>
      <c r="H2959" s="166"/>
      <c r="I2959" s="167"/>
      <c r="J2959" s="161"/>
      <c r="K2959"/>
      <c r="M2959" s="4"/>
      <c r="W2959" t="str">
        <f t="shared" si="92"/>
        <v/>
      </c>
      <c r="X2959" t="str">
        <f t="shared" si="93"/>
        <v/>
      </c>
    </row>
    <row r="2960" spans="2:24">
      <c r="B2960" s="160"/>
      <c r="C2960" s="161"/>
      <c r="D2960" s="162"/>
      <c r="E2960" s="163"/>
      <c r="F2960" s="164"/>
      <c r="G2960" s="165"/>
      <c r="H2960" s="166"/>
      <c r="I2960" s="167"/>
      <c r="J2960" s="161"/>
      <c r="K2960"/>
      <c r="M2960" s="4"/>
      <c r="W2960" t="str">
        <f t="shared" si="92"/>
        <v/>
      </c>
      <c r="X2960" t="str">
        <f t="shared" si="93"/>
        <v/>
      </c>
    </row>
    <row r="2961" spans="2:24">
      <c r="B2961" s="160"/>
      <c r="C2961" s="161"/>
      <c r="D2961" s="162"/>
      <c r="E2961" s="163"/>
      <c r="F2961" s="164"/>
      <c r="G2961" s="165"/>
      <c r="H2961" s="166"/>
      <c r="I2961" s="167"/>
      <c r="J2961" s="161"/>
      <c r="K2961"/>
      <c r="M2961" s="4"/>
      <c r="W2961" t="str">
        <f t="shared" si="92"/>
        <v/>
      </c>
      <c r="X2961" t="str">
        <f t="shared" si="93"/>
        <v/>
      </c>
    </row>
    <row r="2962" spans="2:24">
      <c r="B2962" s="160"/>
      <c r="C2962" s="161"/>
      <c r="D2962" s="162"/>
      <c r="E2962" s="163"/>
      <c r="F2962" s="164"/>
      <c r="G2962" s="165"/>
      <c r="H2962" s="166"/>
      <c r="I2962" s="167"/>
      <c r="J2962" s="161"/>
      <c r="K2962"/>
      <c r="M2962" s="4"/>
      <c r="W2962" t="str">
        <f t="shared" si="92"/>
        <v/>
      </c>
      <c r="X2962" t="str">
        <f t="shared" si="93"/>
        <v/>
      </c>
    </row>
    <row r="2963" spans="2:24">
      <c r="B2963" s="160"/>
      <c r="C2963" s="161"/>
      <c r="D2963" s="162"/>
      <c r="E2963" s="163"/>
      <c r="F2963" s="164"/>
      <c r="G2963" s="165"/>
      <c r="H2963" s="166"/>
      <c r="I2963" s="167"/>
      <c r="J2963" s="161"/>
      <c r="K2963"/>
      <c r="M2963" s="4"/>
      <c r="W2963" t="str">
        <f t="shared" si="92"/>
        <v/>
      </c>
      <c r="X2963" t="str">
        <f t="shared" si="93"/>
        <v/>
      </c>
    </row>
    <row r="2964" spans="2:24">
      <c r="B2964" s="160"/>
      <c r="C2964" s="161"/>
      <c r="D2964" s="162"/>
      <c r="E2964" s="163"/>
      <c r="F2964" s="164"/>
      <c r="G2964" s="165"/>
      <c r="H2964" s="166"/>
      <c r="I2964" s="167"/>
      <c r="J2964" s="161"/>
      <c r="K2964"/>
      <c r="M2964" s="4"/>
      <c r="W2964" t="str">
        <f t="shared" si="92"/>
        <v/>
      </c>
      <c r="X2964" t="str">
        <f t="shared" si="93"/>
        <v/>
      </c>
    </row>
    <row r="2965" spans="2:24">
      <c r="B2965" s="160"/>
      <c r="C2965" s="161"/>
      <c r="D2965" s="162"/>
      <c r="E2965" s="163"/>
      <c r="F2965" s="164"/>
      <c r="G2965" s="165"/>
      <c r="H2965" s="166"/>
      <c r="I2965" s="167"/>
      <c r="J2965" s="161"/>
      <c r="K2965"/>
      <c r="M2965" s="4"/>
      <c r="W2965" t="str">
        <f t="shared" si="92"/>
        <v/>
      </c>
      <c r="X2965" t="str">
        <f t="shared" si="93"/>
        <v/>
      </c>
    </row>
    <row r="2966" spans="2:24">
      <c r="B2966" s="160"/>
      <c r="C2966" s="161"/>
      <c r="D2966" s="162"/>
      <c r="E2966" s="163"/>
      <c r="F2966" s="164"/>
      <c r="G2966" s="165"/>
      <c r="H2966" s="166"/>
      <c r="I2966" s="167"/>
      <c r="J2966" s="161"/>
      <c r="K2966"/>
      <c r="M2966" s="4"/>
      <c r="W2966" t="str">
        <f t="shared" si="92"/>
        <v/>
      </c>
      <c r="X2966" t="str">
        <f t="shared" si="93"/>
        <v/>
      </c>
    </row>
    <row r="2967" spans="2:24">
      <c r="B2967" s="160"/>
      <c r="C2967" s="161"/>
      <c r="D2967" s="162"/>
      <c r="E2967" s="163"/>
      <c r="F2967" s="164"/>
      <c r="G2967" s="165"/>
      <c r="H2967" s="166"/>
      <c r="I2967" s="167"/>
      <c r="J2967" s="161"/>
      <c r="K2967"/>
      <c r="M2967" s="4"/>
      <c r="W2967" t="str">
        <f t="shared" si="92"/>
        <v/>
      </c>
      <c r="X2967" t="str">
        <f t="shared" si="93"/>
        <v/>
      </c>
    </row>
    <row r="2968" spans="2:24">
      <c r="B2968" s="160"/>
      <c r="C2968" s="161"/>
      <c r="D2968" s="162"/>
      <c r="E2968" s="163"/>
      <c r="F2968" s="164"/>
      <c r="G2968" s="165"/>
      <c r="H2968" s="166"/>
      <c r="I2968" s="167"/>
      <c r="J2968" s="161"/>
      <c r="K2968"/>
      <c r="M2968" s="4"/>
      <c r="W2968" t="str">
        <f t="shared" si="92"/>
        <v/>
      </c>
      <c r="X2968" t="str">
        <f t="shared" si="93"/>
        <v/>
      </c>
    </row>
    <row r="2969" spans="2:24">
      <c r="B2969" s="160"/>
      <c r="C2969" s="161"/>
      <c r="D2969" s="162"/>
      <c r="E2969" s="163"/>
      <c r="F2969" s="164"/>
      <c r="G2969" s="165"/>
      <c r="H2969" s="166"/>
      <c r="I2969" s="167"/>
      <c r="J2969" s="161"/>
      <c r="K2969"/>
      <c r="M2969" s="4"/>
      <c r="W2969" t="str">
        <f t="shared" si="92"/>
        <v/>
      </c>
      <c r="X2969" t="str">
        <f t="shared" si="93"/>
        <v/>
      </c>
    </row>
    <row r="2970" spans="2:24">
      <c r="B2970" s="160"/>
      <c r="C2970" s="161"/>
      <c r="D2970" s="162"/>
      <c r="E2970" s="163"/>
      <c r="F2970" s="164"/>
      <c r="G2970" s="165"/>
      <c r="H2970" s="166"/>
      <c r="I2970" s="167"/>
      <c r="J2970" s="161"/>
      <c r="K2970"/>
      <c r="M2970" s="4"/>
      <c r="W2970" t="str">
        <f t="shared" si="92"/>
        <v/>
      </c>
      <c r="X2970" t="str">
        <f t="shared" si="93"/>
        <v/>
      </c>
    </row>
    <row r="2971" spans="2:24">
      <c r="B2971" s="160"/>
      <c r="C2971" s="161"/>
      <c r="D2971" s="162"/>
      <c r="E2971" s="163"/>
      <c r="F2971" s="164"/>
      <c r="G2971" s="165"/>
      <c r="H2971" s="166"/>
      <c r="I2971" s="167"/>
      <c r="J2971" s="161"/>
      <c r="K2971"/>
      <c r="M2971" s="4"/>
      <c r="W2971" t="str">
        <f t="shared" si="92"/>
        <v/>
      </c>
      <c r="X2971" t="str">
        <f t="shared" si="93"/>
        <v/>
      </c>
    </row>
    <row r="2972" spans="2:24">
      <c r="B2972" s="160"/>
      <c r="C2972" s="161"/>
      <c r="D2972" s="162"/>
      <c r="E2972" s="163"/>
      <c r="F2972" s="164"/>
      <c r="G2972" s="165"/>
      <c r="H2972" s="166"/>
      <c r="I2972" s="167"/>
      <c r="J2972" s="161"/>
      <c r="K2972"/>
      <c r="M2972" s="4"/>
      <c r="W2972" t="str">
        <f t="shared" si="92"/>
        <v/>
      </c>
      <c r="X2972" t="str">
        <f t="shared" si="93"/>
        <v/>
      </c>
    </row>
    <row r="2973" spans="2:24">
      <c r="B2973" s="160"/>
      <c r="C2973" s="161"/>
      <c r="D2973" s="162"/>
      <c r="E2973" s="163"/>
      <c r="F2973" s="164"/>
      <c r="G2973" s="165"/>
      <c r="H2973" s="166"/>
      <c r="I2973" s="167"/>
      <c r="J2973" s="161"/>
      <c r="K2973"/>
      <c r="M2973" s="4"/>
      <c r="W2973" t="str">
        <f t="shared" si="92"/>
        <v/>
      </c>
      <c r="X2973" t="str">
        <f t="shared" si="93"/>
        <v/>
      </c>
    </row>
    <row r="2974" spans="2:24">
      <c r="B2974" s="160"/>
      <c r="C2974" s="161"/>
      <c r="D2974" s="162"/>
      <c r="E2974" s="163"/>
      <c r="F2974" s="164"/>
      <c r="G2974" s="165"/>
      <c r="H2974" s="166"/>
      <c r="I2974" s="167"/>
      <c r="J2974" s="161"/>
      <c r="K2974"/>
      <c r="M2974" s="4"/>
      <c r="W2974" t="str">
        <f t="shared" si="92"/>
        <v/>
      </c>
      <c r="X2974" t="str">
        <f t="shared" si="93"/>
        <v/>
      </c>
    </row>
    <row r="2975" spans="2:24">
      <c r="B2975" s="160"/>
      <c r="C2975" s="161"/>
      <c r="D2975" s="162"/>
      <c r="E2975" s="163"/>
      <c r="F2975" s="164"/>
      <c r="G2975" s="165"/>
      <c r="H2975" s="166"/>
      <c r="I2975" s="167"/>
      <c r="J2975" s="161"/>
      <c r="K2975"/>
      <c r="M2975" s="4"/>
      <c r="W2975" t="str">
        <f t="shared" si="92"/>
        <v/>
      </c>
      <c r="X2975" t="str">
        <f t="shared" si="93"/>
        <v/>
      </c>
    </row>
    <row r="2976" spans="2:24">
      <c r="B2976" s="160"/>
      <c r="C2976" s="161"/>
      <c r="D2976" s="162"/>
      <c r="E2976" s="163"/>
      <c r="F2976" s="164"/>
      <c r="G2976" s="165"/>
      <c r="H2976" s="166"/>
      <c r="I2976" s="167"/>
      <c r="J2976" s="161"/>
      <c r="K2976"/>
      <c r="M2976" s="4"/>
      <c r="W2976" t="str">
        <f t="shared" si="92"/>
        <v/>
      </c>
      <c r="X2976" t="str">
        <f t="shared" si="93"/>
        <v/>
      </c>
    </row>
    <row r="2977" spans="2:24">
      <c r="B2977" s="160"/>
      <c r="C2977" s="161"/>
      <c r="D2977" s="162"/>
      <c r="E2977" s="163"/>
      <c r="F2977" s="164"/>
      <c r="G2977" s="165"/>
      <c r="H2977" s="166"/>
      <c r="I2977" s="167"/>
      <c r="J2977" s="161"/>
      <c r="K2977"/>
      <c r="M2977" s="4"/>
      <c r="W2977" t="str">
        <f t="shared" si="92"/>
        <v/>
      </c>
      <c r="X2977" t="str">
        <f t="shared" si="93"/>
        <v/>
      </c>
    </row>
    <row r="2978" spans="2:24">
      <c r="B2978" s="160"/>
      <c r="C2978" s="161"/>
      <c r="D2978" s="162"/>
      <c r="E2978" s="163"/>
      <c r="F2978" s="164"/>
      <c r="G2978" s="165"/>
      <c r="H2978" s="166"/>
      <c r="I2978" s="167"/>
      <c r="J2978" s="161"/>
      <c r="K2978"/>
      <c r="M2978" s="4"/>
      <c r="W2978" t="str">
        <f t="shared" si="92"/>
        <v/>
      </c>
      <c r="X2978" t="str">
        <f t="shared" si="93"/>
        <v/>
      </c>
    </row>
    <row r="2979" spans="2:24">
      <c r="B2979" s="160"/>
      <c r="C2979" s="161"/>
      <c r="D2979" s="162"/>
      <c r="E2979" s="163"/>
      <c r="F2979" s="164"/>
      <c r="G2979" s="165"/>
      <c r="H2979" s="166"/>
      <c r="I2979" s="167"/>
      <c r="J2979" s="161"/>
      <c r="K2979"/>
      <c r="M2979" s="4"/>
      <c r="W2979" t="str">
        <f t="shared" si="92"/>
        <v/>
      </c>
      <c r="X2979" t="str">
        <f t="shared" si="93"/>
        <v/>
      </c>
    </row>
    <row r="2980" spans="2:24">
      <c r="B2980" s="160"/>
      <c r="C2980" s="161"/>
      <c r="D2980" s="162"/>
      <c r="E2980" s="163"/>
      <c r="F2980" s="164"/>
      <c r="G2980" s="165"/>
      <c r="H2980" s="166"/>
      <c r="I2980" s="167"/>
      <c r="J2980" s="161"/>
      <c r="K2980"/>
      <c r="M2980" s="4"/>
      <c r="W2980" t="str">
        <f t="shared" si="92"/>
        <v/>
      </c>
      <c r="X2980" t="str">
        <f t="shared" si="93"/>
        <v/>
      </c>
    </row>
    <row r="2981" spans="2:24">
      <c r="B2981" s="160"/>
      <c r="C2981" s="161"/>
      <c r="D2981" s="162"/>
      <c r="E2981" s="163"/>
      <c r="F2981" s="164"/>
      <c r="G2981" s="165"/>
      <c r="H2981" s="166"/>
      <c r="I2981" s="167"/>
      <c r="J2981" s="161"/>
      <c r="K2981"/>
      <c r="M2981" s="4"/>
      <c r="W2981" t="str">
        <f t="shared" si="92"/>
        <v/>
      </c>
      <c r="X2981" t="str">
        <f t="shared" si="93"/>
        <v/>
      </c>
    </row>
    <row r="2982" spans="2:24">
      <c r="B2982" s="160"/>
      <c r="C2982" s="161"/>
      <c r="D2982" s="162"/>
      <c r="E2982" s="163"/>
      <c r="F2982" s="164"/>
      <c r="G2982" s="165"/>
      <c r="H2982" s="166"/>
      <c r="I2982" s="167"/>
      <c r="J2982" s="161"/>
      <c r="K2982"/>
      <c r="M2982" s="4"/>
      <c r="W2982" t="str">
        <f t="shared" si="92"/>
        <v/>
      </c>
      <c r="X2982" t="str">
        <f t="shared" si="93"/>
        <v/>
      </c>
    </row>
    <row r="2983" spans="2:24">
      <c r="B2983" s="160"/>
      <c r="C2983" s="161"/>
      <c r="D2983" s="162"/>
      <c r="E2983" s="163"/>
      <c r="F2983" s="164"/>
      <c r="G2983" s="165"/>
      <c r="H2983" s="166"/>
      <c r="I2983" s="167"/>
      <c r="J2983" s="161"/>
      <c r="K2983"/>
      <c r="M2983" s="4"/>
      <c r="W2983" t="str">
        <f t="shared" si="92"/>
        <v/>
      </c>
      <c r="X2983" t="str">
        <f t="shared" si="93"/>
        <v/>
      </c>
    </row>
    <row r="2984" spans="2:24">
      <c r="B2984" s="160"/>
      <c r="C2984" s="161"/>
      <c r="D2984" s="162"/>
      <c r="E2984" s="163"/>
      <c r="F2984" s="164"/>
      <c r="G2984" s="165"/>
      <c r="H2984" s="166"/>
      <c r="I2984" s="167"/>
      <c r="J2984" s="161"/>
      <c r="K2984"/>
      <c r="M2984" s="4"/>
      <c r="W2984" t="str">
        <f t="shared" si="92"/>
        <v/>
      </c>
      <c r="X2984" t="str">
        <f t="shared" si="93"/>
        <v/>
      </c>
    </row>
    <row r="2985" spans="2:24">
      <c r="B2985" s="160"/>
      <c r="C2985" s="161"/>
      <c r="D2985" s="162"/>
      <c r="E2985" s="163"/>
      <c r="F2985" s="164"/>
      <c r="G2985" s="165"/>
      <c r="H2985" s="166"/>
      <c r="I2985" s="167"/>
      <c r="J2985" s="161"/>
      <c r="K2985"/>
      <c r="M2985" s="4"/>
      <c r="W2985" t="str">
        <f t="shared" si="92"/>
        <v/>
      </c>
      <c r="X2985" t="str">
        <f t="shared" si="93"/>
        <v/>
      </c>
    </row>
    <row r="2986" spans="2:24">
      <c r="B2986" s="160"/>
      <c r="C2986" s="161"/>
      <c r="D2986" s="162"/>
      <c r="E2986" s="163"/>
      <c r="F2986" s="164"/>
      <c r="G2986" s="165"/>
      <c r="H2986" s="166"/>
      <c r="I2986" s="167"/>
      <c r="J2986" s="161"/>
      <c r="K2986"/>
      <c r="M2986" s="4"/>
      <c r="W2986" t="str">
        <f t="shared" si="92"/>
        <v/>
      </c>
      <c r="X2986" t="str">
        <f t="shared" si="93"/>
        <v/>
      </c>
    </row>
    <row r="2987" spans="2:24">
      <c r="B2987" s="160"/>
      <c r="C2987" s="161"/>
      <c r="D2987" s="162"/>
      <c r="E2987" s="163"/>
      <c r="F2987" s="164"/>
      <c r="G2987" s="165"/>
      <c r="H2987" s="166"/>
      <c r="I2987" s="167"/>
      <c r="J2987" s="161"/>
      <c r="K2987"/>
      <c r="M2987" s="4"/>
      <c r="W2987" t="str">
        <f t="shared" si="92"/>
        <v/>
      </c>
      <c r="X2987" t="str">
        <f t="shared" si="93"/>
        <v/>
      </c>
    </row>
    <row r="2988" spans="2:24">
      <c r="B2988" s="160"/>
      <c r="C2988" s="161"/>
      <c r="D2988" s="162"/>
      <c r="E2988" s="163"/>
      <c r="F2988" s="164"/>
      <c r="G2988" s="165"/>
      <c r="H2988" s="166"/>
      <c r="I2988" s="167"/>
      <c r="J2988" s="161"/>
      <c r="K2988"/>
      <c r="M2988" s="4"/>
      <c r="W2988" t="str">
        <f t="shared" si="92"/>
        <v/>
      </c>
      <c r="X2988" t="str">
        <f t="shared" si="93"/>
        <v/>
      </c>
    </row>
    <row r="2989" spans="2:24">
      <c r="B2989" s="160"/>
      <c r="C2989" s="161"/>
      <c r="D2989" s="162"/>
      <c r="E2989" s="163"/>
      <c r="F2989" s="164"/>
      <c r="G2989" s="165"/>
      <c r="H2989" s="166"/>
      <c r="I2989" s="167"/>
      <c r="J2989" s="161"/>
      <c r="K2989"/>
      <c r="M2989" s="4"/>
      <c r="W2989" t="str">
        <f t="shared" si="92"/>
        <v/>
      </c>
      <c r="X2989" t="str">
        <f t="shared" si="93"/>
        <v/>
      </c>
    </row>
    <row r="2990" spans="2:24">
      <c r="B2990" s="160"/>
      <c r="C2990" s="161"/>
      <c r="D2990" s="162"/>
      <c r="E2990" s="163"/>
      <c r="F2990" s="164"/>
      <c r="G2990" s="165"/>
      <c r="H2990" s="166"/>
      <c r="I2990" s="167"/>
      <c r="J2990" s="161"/>
      <c r="K2990"/>
      <c r="M2990" s="4"/>
      <c r="W2990" t="str">
        <f t="shared" si="92"/>
        <v/>
      </c>
      <c r="X2990" t="str">
        <f t="shared" si="93"/>
        <v/>
      </c>
    </row>
    <row r="2991" spans="2:24">
      <c r="B2991" s="160"/>
      <c r="C2991" s="161"/>
      <c r="D2991" s="162"/>
      <c r="E2991" s="163"/>
      <c r="F2991" s="164"/>
      <c r="G2991" s="165"/>
      <c r="H2991" s="166"/>
      <c r="I2991" s="167"/>
      <c r="J2991" s="161"/>
      <c r="K2991"/>
      <c r="M2991" s="4"/>
      <c r="W2991" t="str">
        <f t="shared" si="92"/>
        <v/>
      </c>
      <c r="X2991" t="str">
        <f t="shared" si="93"/>
        <v/>
      </c>
    </row>
    <row r="2992" spans="2:24">
      <c r="B2992" s="160"/>
      <c r="C2992" s="161"/>
      <c r="D2992" s="162"/>
      <c r="E2992" s="163"/>
      <c r="F2992" s="164"/>
      <c r="G2992" s="165"/>
      <c r="H2992" s="166"/>
      <c r="I2992" s="167"/>
      <c r="J2992" s="161"/>
      <c r="K2992"/>
      <c r="M2992" s="4"/>
      <c r="W2992" t="str">
        <f t="shared" si="92"/>
        <v/>
      </c>
      <c r="X2992" t="str">
        <f t="shared" si="93"/>
        <v/>
      </c>
    </row>
    <row r="2993" spans="2:24">
      <c r="B2993" s="160"/>
      <c r="C2993" s="161"/>
      <c r="D2993" s="162"/>
      <c r="E2993" s="163"/>
      <c r="F2993" s="164"/>
      <c r="G2993" s="165"/>
      <c r="H2993" s="166"/>
      <c r="I2993" s="167"/>
      <c r="J2993" s="161"/>
      <c r="K2993"/>
      <c r="M2993" s="4"/>
      <c r="W2993" t="str">
        <f t="shared" si="92"/>
        <v/>
      </c>
      <c r="X2993" t="str">
        <f t="shared" si="93"/>
        <v/>
      </c>
    </row>
    <row r="2994" spans="2:24">
      <c r="B2994" s="160"/>
      <c r="C2994" s="161"/>
      <c r="D2994" s="162"/>
      <c r="E2994" s="163"/>
      <c r="F2994" s="164"/>
      <c r="G2994" s="165"/>
      <c r="H2994" s="166"/>
      <c r="I2994" s="167"/>
      <c r="J2994" s="161"/>
      <c r="K2994"/>
      <c r="M2994" s="4"/>
      <c r="W2994" t="str">
        <f t="shared" si="92"/>
        <v/>
      </c>
      <c r="X2994" t="str">
        <f t="shared" si="93"/>
        <v/>
      </c>
    </row>
    <row r="2995" spans="2:24">
      <c r="B2995" s="160"/>
      <c r="C2995" s="161"/>
      <c r="D2995" s="162"/>
      <c r="E2995" s="163"/>
      <c r="F2995" s="164"/>
      <c r="G2995" s="165"/>
      <c r="H2995" s="166"/>
      <c r="I2995" s="167"/>
      <c r="J2995" s="161"/>
      <c r="K2995"/>
      <c r="M2995" s="4"/>
      <c r="W2995" t="str">
        <f t="shared" si="92"/>
        <v/>
      </c>
      <c r="X2995" t="str">
        <f t="shared" si="93"/>
        <v/>
      </c>
    </row>
    <row r="2996" spans="2:24">
      <c r="B2996" s="160"/>
      <c r="C2996" s="161"/>
      <c r="D2996" s="162"/>
      <c r="E2996" s="163"/>
      <c r="F2996" s="164"/>
      <c r="G2996" s="165"/>
      <c r="H2996" s="166"/>
      <c r="I2996" s="167"/>
      <c r="J2996" s="161"/>
      <c r="K2996"/>
      <c r="M2996" s="4"/>
      <c r="W2996" t="str">
        <f t="shared" si="92"/>
        <v/>
      </c>
      <c r="X2996" t="str">
        <f t="shared" si="93"/>
        <v/>
      </c>
    </row>
    <row r="2997" spans="2:24">
      <c r="B2997" s="160"/>
      <c r="C2997" s="161"/>
      <c r="D2997" s="162"/>
      <c r="E2997" s="163"/>
      <c r="F2997" s="164"/>
      <c r="G2997" s="165"/>
      <c r="H2997" s="166"/>
      <c r="I2997" s="167"/>
      <c r="J2997" s="161"/>
      <c r="K2997"/>
      <c r="M2997" s="4"/>
      <c r="W2997" t="str">
        <f t="shared" si="92"/>
        <v/>
      </c>
      <c r="X2997" t="str">
        <f t="shared" si="93"/>
        <v/>
      </c>
    </row>
    <row r="2998" spans="2:24">
      <c r="B2998" s="160"/>
      <c r="C2998" s="161"/>
      <c r="D2998" s="162"/>
      <c r="E2998" s="163"/>
      <c r="F2998" s="164"/>
      <c r="G2998" s="165"/>
      <c r="H2998" s="166"/>
      <c r="I2998" s="167"/>
      <c r="J2998" s="161"/>
      <c r="K2998"/>
      <c r="M2998" s="4"/>
      <c r="W2998" t="str">
        <f t="shared" si="92"/>
        <v/>
      </c>
      <c r="X2998" t="str">
        <f t="shared" si="93"/>
        <v/>
      </c>
    </row>
    <row r="2999" spans="2:24">
      <c r="B2999" s="160"/>
      <c r="C2999" s="161"/>
      <c r="D2999" s="162"/>
      <c r="E2999" s="163"/>
      <c r="F2999" s="164"/>
      <c r="G2999" s="165"/>
      <c r="H2999" s="166"/>
      <c r="I2999" s="167"/>
      <c r="J2999" s="161"/>
      <c r="K2999"/>
      <c r="M2999" s="4"/>
      <c r="W2999" t="str">
        <f t="shared" si="92"/>
        <v/>
      </c>
      <c r="X2999" t="str">
        <f t="shared" si="93"/>
        <v/>
      </c>
    </row>
    <row r="3000" spans="2:24">
      <c r="B3000" s="160"/>
      <c r="C3000" s="161"/>
      <c r="D3000" s="162"/>
      <c r="E3000" s="163"/>
      <c r="F3000" s="164"/>
      <c r="G3000" s="165"/>
      <c r="H3000" s="166"/>
      <c r="I3000" s="167"/>
      <c r="J3000" s="161"/>
      <c r="K3000"/>
      <c r="M3000" s="4"/>
      <c r="W3000" t="str">
        <f t="shared" si="92"/>
        <v/>
      </c>
      <c r="X3000" t="str">
        <f t="shared" si="93"/>
        <v/>
      </c>
    </row>
    <row r="3001" spans="2:24">
      <c r="B3001" s="160"/>
      <c r="C3001" s="161"/>
      <c r="D3001" s="162"/>
      <c r="E3001" s="163"/>
      <c r="F3001" s="164"/>
      <c r="G3001" s="165"/>
      <c r="H3001" s="166"/>
      <c r="I3001" s="167"/>
      <c r="J3001" s="161"/>
      <c r="K3001"/>
      <c r="M3001" s="4"/>
      <c r="W3001" t="str">
        <f t="shared" si="92"/>
        <v/>
      </c>
      <c r="X3001" t="str">
        <f t="shared" si="93"/>
        <v/>
      </c>
    </row>
    <row r="3002" spans="2:24">
      <c r="B3002" s="160"/>
      <c r="C3002" s="161"/>
      <c r="D3002" s="162"/>
      <c r="E3002" s="163"/>
      <c r="F3002" s="164"/>
      <c r="G3002" s="165"/>
      <c r="H3002" s="166"/>
      <c r="I3002" s="167"/>
      <c r="J3002" s="161"/>
      <c r="K3002"/>
      <c r="M3002" s="4"/>
      <c r="W3002" t="str">
        <f t="shared" si="92"/>
        <v/>
      </c>
      <c r="X3002" t="str">
        <f t="shared" si="93"/>
        <v/>
      </c>
    </row>
    <row r="3003" spans="2:24">
      <c r="B3003" s="160"/>
      <c r="C3003" s="161"/>
      <c r="D3003" s="162"/>
      <c r="E3003" s="163"/>
      <c r="F3003" s="164"/>
      <c r="G3003" s="165"/>
      <c r="H3003" s="166"/>
      <c r="I3003" s="167"/>
      <c r="J3003" s="161"/>
      <c r="K3003"/>
      <c r="M3003" s="4"/>
      <c r="W3003" t="str">
        <f t="shared" si="92"/>
        <v/>
      </c>
      <c r="X3003" t="str">
        <f t="shared" si="93"/>
        <v/>
      </c>
    </row>
    <row r="3004" spans="2:24">
      <c r="B3004" s="160"/>
      <c r="C3004" s="161"/>
      <c r="D3004" s="162"/>
      <c r="E3004" s="163"/>
      <c r="F3004" s="164"/>
      <c r="G3004" s="165"/>
      <c r="H3004" s="166"/>
      <c r="I3004" s="167"/>
      <c r="J3004" s="161"/>
      <c r="K3004"/>
      <c r="M3004" s="4"/>
      <c r="W3004" t="str">
        <f t="shared" si="92"/>
        <v/>
      </c>
      <c r="X3004" t="str">
        <f t="shared" si="93"/>
        <v/>
      </c>
    </row>
    <row r="3005" spans="2:24">
      <c r="B3005" s="160"/>
      <c r="C3005" s="161"/>
      <c r="D3005" s="162"/>
      <c r="E3005" s="163"/>
      <c r="F3005" s="164"/>
      <c r="G3005" s="165"/>
      <c r="H3005" s="166"/>
      <c r="I3005" s="167"/>
      <c r="J3005" s="161"/>
      <c r="K3005"/>
      <c r="M3005" s="4"/>
      <c r="W3005" t="str">
        <f t="shared" si="92"/>
        <v/>
      </c>
      <c r="X3005" t="str">
        <f t="shared" si="93"/>
        <v/>
      </c>
    </row>
    <row r="3006" spans="2:24">
      <c r="B3006" s="160"/>
      <c r="C3006" s="161"/>
      <c r="D3006" s="162"/>
      <c r="E3006" s="163"/>
      <c r="F3006" s="164"/>
      <c r="G3006" s="165"/>
      <c r="H3006" s="166"/>
      <c r="I3006" s="167"/>
      <c r="J3006" s="161"/>
      <c r="K3006"/>
      <c r="M3006" s="4"/>
      <c r="W3006" t="str">
        <f t="shared" si="92"/>
        <v/>
      </c>
      <c r="X3006" t="str">
        <f t="shared" si="93"/>
        <v/>
      </c>
    </row>
    <row r="3007" spans="2:24">
      <c r="B3007" s="160"/>
      <c r="C3007" s="161"/>
      <c r="D3007" s="162"/>
      <c r="E3007" s="163"/>
      <c r="F3007" s="164"/>
      <c r="G3007" s="165"/>
      <c r="H3007" s="166"/>
      <c r="I3007" s="167"/>
      <c r="J3007" s="161"/>
      <c r="K3007"/>
      <c r="M3007" s="4"/>
      <c r="W3007" t="str">
        <f t="shared" si="92"/>
        <v/>
      </c>
      <c r="X3007" t="str">
        <f t="shared" si="93"/>
        <v/>
      </c>
    </row>
    <row r="3008" spans="2:24">
      <c r="B3008" s="160"/>
      <c r="C3008" s="161"/>
      <c r="D3008" s="162"/>
      <c r="E3008" s="163"/>
      <c r="F3008" s="164"/>
      <c r="G3008" s="165"/>
      <c r="H3008" s="166"/>
      <c r="I3008" s="167"/>
      <c r="J3008" s="161"/>
      <c r="K3008"/>
      <c r="M3008" s="4"/>
      <c r="W3008" t="str">
        <f t="shared" si="92"/>
        <v/>
      </c>
      <c r="X3008" t="str">
        <f t="shared" si="93"/>
        <v/>
      </c>
    </row>
    <row r="3009" spans="2:24">
      <c r="B3009" s="160"/>
      <c r="C3009" s="161"/>
      <c r="D3009" s="162"/>
      <c r="E3009" s="163"/>
      <c r="F3009" s="164"/>
      <c r="G3009" s="165"/>
      <c r="H3009" s="166"/>
      <c r="I3009" s="167"/>
      <c r="J3009" s="161"/>
      <c r="K3009"/>
      <c r="M3009" s="4"/>
      <c r="W3009" t="str">
        <f t="shared" si="92"/>
        <v/>
      </c>
      <c r="X3009" t="str">
        <f t="shared" si="93"/>
        <v/>
      </c>
    </row>
    <row r="3010" spans="2:24">
      <c r="B3010" s="160"/>
      <c r="C3010" s="161"/>
      <c r="D3010" s="162"/>
      <c r="E3010" s="163"/>
      <c r="F3010" s="164"/>
      <c r="G3010" s="165"/>
      <c r="H3010" s="166"/>
      <c r="I3010" s="167"/>
      <c r="J3010" s="161"/>
      <c r="K3010"/>
      <c r="M3010" s="4"/>
      <c r="W3010" t="str">
        <f t="shared" si="92"/>
        <v/>
      </c>
      <c r="X3010" t="str">
        <f t="shared" si="93"/>
        <v/>
      </c>
    </row>
    <row r="3011" spans="2:24">
      <c r="B3011" s="160"/>
      <c r="C3011" s="161"/>
      <c r="D3011" s="162"/>
      <c r="E3011" s="163"/>
      <c r="F3011" s="164"/>
      <c r="G3011" s="165"/>
      <c r="H3011" s="166"/>
      <c r="I3011" s="167"/>
      <c r="J3011" s="161"/>
      <c r="K3011"/>
      <c r="M3011" s="4"/>
      <c r="W3011" t="str">
        <f t="shared" si="92"/>
        <v/>
      </c>
      <c r="X3011" t="str">
        <f t="shared" si="93"/>
        <v/>
      </c>
    </row>
    <row r="3012" spans="2:24">
      <c r="B3012" s="160"/>
      <c r="C3012" s="161"/>
      <c r="D3012" s="162"/>
      <c r="E3012" s="163"/>
      <c r="F3012" s="164"/>
      <c r="G3012" s="165"/>
      <c r="H3012" s="166"/>
      <c r="I3012" s="167"/>
      <c r="J3012" s="161"/>
      <c r="K3012"/>
      <c r="M3012" s="4"/>
      <c r="W3012" t="str">
        <f t="shared" si="92"/>
        <v/>
      </c>
      <c r="X3012" t="str">
        <f t="shared" si="93"/>
        <v/>
      </c>
    </row>
    <row r="3013" spans="2:24">
      <c r="B3013" s="160"/>
      <c r="C3013" s="161"/>
      <c r="D3013" s="162"/>
      <c r="E3013" s="163"/>
      <c r="F3013" s="164"/>
      <c r="G3013" s="165"/>
      <c r="H3013" s="166"/>
      <c r="I3013" s="167"/>
      <c r="J3013" s="161"/>
      <c r="K3013"/>
      <c r="M3013" s="4"/>
      <c r="W3013" t="str">
        <f t="shared" si="92"/>
        <v/>
      </c>
      <c r="X3013" t="str">
        <f t="shared" si="93"/>
        <v/>
      </c>
    </row>
    <row r="3014" spans="2:24">
      <c r="B3014" s="160"/>
      <c r="C3014" s="161"/>
      <c r="D3014" s="162"/>
      <c r="E3014" s="163"/>
      <c r="F3014" s="164"/>
      <c r="G3014" s="165"/>
      <c r="H3014" s="166"/>
      <c r="I3014" s="167"/>
      <c r="J3014" s="161"/>
      <c r="K3014"/>
      <c r="M3014" s="4"/>
      <c r="W3014" t="str">
        <f t="shared" si="92"/>
        <v/>
      </c>
      <c r="X3014" t="str">
        <f t="shared" si="93"/>
        <v/>
      </c>
    </row>
    <row r="3015" spans="2:24">
      <c r="B3015" s="160"/>
      <c r="C3015" s="161"/>
      <c r="D3015" s="162"/>
      <c r="E3015" s="163"/>
      <c r="F3015" s="164"/>
      <c r="G3015" s="165"/>
      <c r="H3015" s="166"/>
      <c r="I3015" s="167"/>
      <c r="J3015" s="161"/>
      <c r="K3015"/>
      <c r="M3015" s="4"/>
      <c r="W3015" t="str">
        <f t="shared" si="92"/>
        <v/>
      </c>
      <c r="X3015" t="str">
        <f t="shared" si="93"/>
        <v/>
      </c>
    </row>
    <row r="3016" spans="2:24">
      <c r="B3016" s="160"/>
      <c r="C3016" s="161"/>
      <c r="D3016" s="162"/>
      <c r="E3016" s="163"/>
      <c r="F3016" s="164"/>
      <c r="G3016" s="165"/>
      <c r="H3016" s="166"/>
      <c r="I3016" s="167"/>
      <c r="J3016" s="161"/>
      <c r="K3016"/>
      <c r="M3016" s="4"/>
      <c r="W3016" t="str">
        <f t="shared" ref="W3016:W3079" si="94">IF(E3016=0,"",IF(E3016&gt;F3016,E3016-F3016,""))</f>
        <v/>
      </c>
      <c r="X3016" t="str">
        <f t="shared" ref="X3016:X3079" si="95">IF(G3016=0,"",IF(G3016&gt;H3016,G3016-H3016,""))</f>
        <v/>
      </c>
    </row>
    <row r="3017" spans="2:24">
      <c r="B3017" s="160"/>
      <c r="C3017" s="161"/>
      <c r="D3017" s="162"/>
      <c r="E3017" s="163"/>
      <c r="F3017" s="164"/>
      <c r="G3017" s="165"/>
      <c r="H3017" s="166"/>
      <c r="I3017" s="167"/>
      <c r="J3017" s="161"/>
      <c r="K3017"/>
      <c r="M3017" s="4"/>
      <c r="W3017" t="str">
        <f t="shared" si="94"/>
        <v/>
      </c>
      <c r="X3017" t="str">
        <f t="shared" si="95"/>
        <v/>
      </c>
    </row>
    <row r="3018" spans="2:24">
      <c r="B3018" s="160"/>
      <c r="C3018" s="161"/>
      <c r="D3018" s="162"/>
      <c r="E3018" s="163"/>
      <c r="F3018" s="164"/>
      <c r="G3018" s="165"/>
      <c r="H3018" s="166"/>
      <c r="I3018" s="167"/>
      <c r="J3018" s="161"/>
      <c r="K3018"/>
      <c r="M3018" s="4"/>
      <c r="W3018" t="str">
        <f t="shared" si="94"/>
        <v/>
      </c>
      <c r="X3018" t="str">
        <f t="shared" si="95"/>
        <v/>
      </c>
    </row>
    <row r="3019" spans="2:24">
      <c r="B3019" s="160"/>
      <c r="C3019" s="161"/>
      <c r="D3019" s="162"/>
      <c r="E3019" s="163"/>
      <c r="F3019" s="164"/>
      <c r="G3019" s="165"/>
      <c r="H3019" s="166"/>
      <c r="I3019" s="167"/>
      <c r="J3019" s="161"/>
      <c r="K3019"/>
      <c r="M3019" s="4"/>
      <c r="W3019" t="str">
        <f t="shared" si="94"/>
        <v/>
      </c>
      <c r="X3019" t="str">
        <f t="shared" si="95"/>
        <v/>
      </c>
    </row>
    <row r="3020" spans="2:24">
      <c r="B3020" s="160"/>
      <c r="C3020" s="161"/>
      <c r="D3020" s="162"/>
      <c r="E3020" s="163"/>
      <c r="F3020" s="164"/>
      <c r="G3020" s="165"/>
      <c r="H3020" s="166"/>
      <c r="I3020" s="167"/>
      <c r="J3020" s="161"/>
      <c r="K3020"/>
      <c r="M3020" s="4"/>
      <c r="W3020" t="str">
        <f t="shared" si="94"/>
        <v/>
      </c>
      <c r="X3020" t="str">
        <f t="shared" si="95"/>
        <v/>
      </c>
    </row>
    <row r="3021" spans="2:24">
      <c r="B3021" s="160"/>
      <c r="C3021" s="161"/>
      <c r="D3021" s="162"/>
      <c r="E3021" s="163"/>
      <c r="F3021" s="164"/>
      <c r="G3021" s="165"/>
      <c r="H3021" s="166"/>
      <c r="I3021" s="167"/>
      <c r="J3021" s="161"/>
      <c r="K3021"/>
      <c r="M3021" s="4"/>
      <c r="W3021" t="str">
        <f t="shared" si="94"/>
        <v/>
      </c>
      <c r="X3021" t="str">
        <f t="shared" si="95"/>
        <v/>
      </c>
    </row>
    <row r="3022" spans="2:24">
      <c r="B3022" s="160"/>
      <c r="C3022" s="161"/>
      <c r="D3022" s="162"/>
      <c r="E3022" s="163"/>
      <c r="F3022" s="164"/>
      <c r="G3022" s="165"/>
      <c r="H3022" s="166"/>
      <c r="I3022" s="167"/>
      <c r="J3022" s="161"/>
      <c r="K3022"/>
      <c r="M3022" s="4"/>
      <c r="W3022" t="str">
        <f t="shared" si="94"/>
        <v/>
      </c>
      <c r="X3022" t="str">
        <f t="shared" si="95"/>
        <v/>
      </c>
    </row>
    <row r="3023" spans="2:24">
      <c r="B3023" s="160"/>
      <c r="C3023" s="161"/>
      <c r="D3023" s="162"/>
      <c r="E3023" s="163"/>
      <c r="F3023" s="164"/>
      <c r="G3023" s="165"/>
      <c r="H3023" s="166"/>
      <c r="I3023" s="167"/>
      <c r="J3023" s="161"/>
      <c r="K3023"/>
      <c r="M3023" s="4"/>
      <c r="W3023" t="str">
        <f t="shared" si="94"/>
        <v/>
      </c>
      <c r="X3023" t="str">
        <f t="shared" si="95"/>
        <v/>
      </c>
    </row>
    <row r="3024" spans="2:24">
      <c r="B3024" s="160"/>
      <c r="C3024" s="161"/>
      <c r="D3024" s="162"/>
      <c r="E3024" s="163"/>
      <c r="F3024" s="164"/>
      <c r="G3024" s="165"/>
      <c r="H3024" s="166"/>
      <c r="I3024" s="167"/>
      <c r="J3024" s="161"/>
      <c r="K3024"/>
      <c r="M3024" s="4"/>
      <c r="W3024" t="str">
        <f t="shared" si="94"/>
        <v/>
      </c>
      <c r="X3024" t="str">
        <f t="shared" si="95"/>
        <v/>
      </c>
    </row>
    <row r="3025" spans="2:24">
      <c r="B3025" s="160"/>
      <c r="C3025" s="161"/>
      <c r="D3025" s="162"/>
      <c r="E3025" s="163"/>
      <c r="F3025" s="164"/>
      <c r="G3025" s="165"/>
      <c r="H3025" s="166"/>
      <c r="I3025" s="167"/>
      <c r="J3025" s="161"/>
      <c r="K3025"/>
      <c r="M3025" s="4"/>
      <c r="W3025" t="str">
        <f t="shared" si="94"/>
        <v/>
      </c>
      <c r="X3025" t="str">
        <f t="shared" si="95"/>
        <v/>
      </c>
    </row>
    <row r="3026" spans="2:24">
      <c r="B3026" s="160"/>
      <c r="C3026" s="161"/>
      <c r="D3026" s="162"/>
      <c r="E3026" s="163"/>
      <c r="F3026" s="164"/>
      <c r="G3026" s="165"/>
      <c r="H3026" s="166"/>
      <c r="I3026" s="167"/>
      <c r="J3026" s="161"/>
      <c r="K3026"/>
      <c r="M3026" s="4"/>
      <c r="W3026" t="str">
        <f t="shared" si="94"/>
        <v/>
      </c>
      <c r="X3026" t="str">
        <f t="shared" si="95"/>
        <v/>
      </c>
    </row>
    <row r="3027" spans="2:24">
      <c r="B3027" s="160"/>
      <c r="C3027" s="161"/>
      <c r="D3027" s="162"/>
      <c r="E3027" s="163"/>
      <c r="F3027" s="164"/>
      <c r="G3027" s="165"/>
      <c r="H3027" s="166"/>
      <c r="I3027" s="167"/>
      <c r="J3027" s="161"/>
      <c r="K3027"/>
      <c r="M3027" s="4"/>
      <c r="W3027" t="str">
        <f t="shared" si="94"/>
        <v/>
      </c>
      <c r="X3027" t="str">
        <f t="shared" si="95"/>
        <v/>
      </c>
    </row>
    <row r="3028" spans="2:24">
      <c r="B3028" s="160"/>
      <c r="C3028" s="161"/>
      <c r="D3028" s="162"/>
      <c r="E3028" s="163"/>
      <c r="F3028" s="164"/>
      <c r="G3028" s="165"/>
      <c r="H3028" s="166"/>
      <c r="I3028" s="167"/>
      <c r="J3028" s="161"/>
      <c r="K3028"/>
      <c r="M3028" s="4"/>
      <c r="W3028" t="str">
        <f t="shared" si="94"/>
        <v/>
      </c>
      <c r="X3028" t="str">
        <f t="shared" si="95"/>
        <v/>
      </c>
    </row>
    <row r="3029" spans="2:24">
      <c r="B3029" s="160"/>
      <c r="C3029" s="161"/>
      <c r="D3029" s="162"/>
      <c r="E3029" s="163"/>
      <c r="F3029" s="164"/>
      <c r="G3029" s="165"/>
      <c r="H3029" s="166"/>
      <c r="I3029" s="167"/>
      <c r="J3029" s="161"/>
      <c r="K3029"/>
      <c r="M3029" s="4"/>
      <c r="W3029" t="str">
        <f t="shared" si="94"/>
        <v/>
      </c>
      <c r="X3029" t="str">
        <f t="shared" si="95"/>
        <v/>
      </c>
    </row>
    <row r="3030" spans="2:24">
      <c r="B3030" s="160"/>
      <c r="C3030" s="161"/>
      <c r="D3030" s="162"/>
      <c r="E3030" s="163"/>
      <c r="F3030" s="164"/>
      <c r="G3030" s="165"/>
      <c r="H3030" s="166"/>
      <c r="I3030" s="167"/>
      <c r="J3030" s="161"/>
      <c r="K3030"/>
      <c r="M3030" s="4"/>
      <c r="W3030" t="str">
        <f t="shared" si="94"/>
        <v/>
      </c>
      <c r="X3030" t="str">
        <f t="shared" si="95"/>
        <v/>
      </c>
    </row>
    <row r="3031" spans="2:24">
      <c r="B3031" s="160"/>
      <c r="C3031" s="161"/>
      <c r="D3031" s="162"/>
      <c r="E3031" s="163"/>
      <c r="F3031" s="164"/>
      <c r="G3031" s="165"/>
      <c r="H3031" s="166"/>
      <c r="I3031" s="167"/>
      <c r="J3031" s="161"/>
      <c r="K3031"/>
      <c r="M3031" s="4"/>
      <c r="W3031" t="str">
        <f t="shared" si="94"/>
        <v/>
      </c>
      <c r="X3031" t="str">
        <f t="shared" si="95"/>
        <v/>
      </c>
    </row>
    <row r="3032" spans="2:24">
      <c r="B3032" s="160"/>
      <c r="C3032" s="161"/>
      <c r="D3032" s="162"/>
      <c r="E3032" s="163"/>
      <c r="F3032" s="164"/>
      <c r="G3032" s="165"/>
      <c r="H3032" s="166"/>
      <c r="I3032" s="167"/>
      <c r="J3032" s="161"/>
      <c r="K3032"/>
      <c r="M3032" s="4"/>
      <c r="W3032" t="str">
        <f t="shared" si="94"/>
        <v/>
      </c>
      <c r="X3032" t="str">
        <f t="shared" si="95"/>
        <v/>
      </c>
    </row>
    <row r="3033" spans="2:24">
      <c r="B3033" s="160"/>
      <c r="C3033" s="161"/>
      <c r="D3033" s="162"/>
      <c r="E3033" s="163"/>
      <c r="F3033" s="164"/>
      <c r="G3033" s="165"/>
      <c r="H3033" s="166"/>
      <c r="I3033" s="167"/>
      <c r="J3033" s="161"/>
      <c r="K3033"/>
      <c r="M3033" s="4"/>
      <c r="W3033" t="str">
        <f t="shared" si="94"/>
        <v/>
      </c>
      <c r="X3033" t="str">
        <f t="shared" si="95"/>
        <v/>
      </c>
    </row>
    <row r="3034" spans="2:24">
      <c r="B3034" s="160"/>
      <c r="C3034" s="161"/>
      <c r="D3034" s="162"/>
      <c r="E3034" s="163"/>
      <c r="F3034" s="164"/>
      <c r="G3034" s="165"/>
      <c r="H3034" s="166"/>
      <c r="I3034" s="167"/>
      <c r="J3034" s="161"/>
      <c r="K3034"/>
      <c r="M3034" s="4"/>
      <c r="W3034" t="str">
        <f t="shared" si="94"/>
        <v/>
      </c>
      <c r="X3034" t="str">
        <f t="shared" si="95"/>
        <v/>
      </c>
    </row>
    <row r="3035" spans="2:24">
      <c r="B3035" s="160"/>
      <c r="C3035" s="161"/>
      <c r="D3035" s="162"/>
      <c r="E3035" s="163"/>
      <c r="F3035" s="164"/>
      <c r="G3035" s="165"/>
      <c r="H3035" s="166"/>
      <c r="I3035" s="167"/>
      <c r="J3035" s="161"/>
      <c r="K3035"/>
      <c r="M3035" s="4"/>
      <c r="W3035" t="str">
        <f t="shared" si="94"/>
        <v/>
      </c>
      <c r="X3035" t="str">
        <f t="shared" si="95"/>
        <v/>
      </c>
    </row>
    <row r="3036" spans="2:24">
      <c r="B3036" s="160"/>
      <c r="C3036" s="161"/>
      <c r="D3036" s="162"/>
      <c r="E3036" s="163"/>
      <c r="F3036" s="164"/>
      <c r="G3036" s="165"/>
      <c r="H3036" s="166"/>
      <c r="I3036" s="167"/>
      <c r="J3036" s="161"/>
      <c r="K3036"/>
      <c r="M3036" s="4"/>
      <c r="W3036" t="str">
        <f t="shared" si="94"/>
        <v/>
      </c>
      <c r="X3036" t="str">
        <f t="shared" si="95"/>
        <v/>
      </c>
    </row>
    <row r="3037" spans="2:24">
      <c r="B3037" s="160"/>
      <c r="C3037" s="161"/>
      <c r="D3037" s="162"/>
      <c r="E3037" s="163"/>
      <c r="F3037" s="164"/>
      <c r="G3037" s="165"/>
      <c r="H3037" s="166"/>
      <c r="I3037" s="167"/>
      <c r="J3037" s="161"/>
      <c r="K3037"/>
      <c r="M3037" s="4"/>
      <c r="W3037" t="str">
        <f t="shared" si="94"/>
        <v/>
      </c>
      <c r="X3037" t="str">
        <f t="shared" si="95"/>
        <v/>
      </c>
    </row>
    <row r="3038" spans="2:24">
      <c r="B3038" s="160"/>
      <c r="C3038" s="161"/>
      <c r="D3038" s="162"/>
      <c r="E3038" s="163"/>
      <c r="F3038" s="164"/>
      <c r="G3038" s="165"/>
      <c r="H3038" s="166"/>
      <c r="I3038" s="167"/>
      <c r="J3038" s="161"/>
      <c r="K3038"/>
      <c r="M3038" s="4"/>
      <c r="W3038" t="str">
        <f t="shared" si="94"/>
        <v/>
      </c>
      <c r="X3038" t="str">
        <f t="shared" si="95"/>
        <v/>
      </c>
    </row>
    <row r="3039" spans="2:24">
      <c r="B3039" s="160"/>
      <c r="C3039" s="161"/>
      <c r="D3039" s="162"/>
      <c r="E3039" s="163"/>
      <c r="F3039" s="164"/>
      <c r="G3039" s="165"/>
      <c r="H3039" s="166"/>
      <c r="I3039" s="167"/>
      <c r="J3039" s="161"/>
      <c r="K3039"/>
      <c r="M3039" s="4"/>
      <c r="W3039" t="str">
        <f t="shared" si="94"/>
        <v/>
      </c>
      <c r="X3039" t="str">
        <f t="shared" si="95"/>
        <v/>
      </c>
    </row>
    <row r="3040" spans="2:24">
      <c r="B3040" s="160"/>
      <c r="C3040" s="161"/>
      <c r="D3040" s="162"/>
      <c r="E3040" s="163"/>
      <c r="F3040" s="164"/>
      <c r="G3040" s="165"/>
      <c r="H3040" s="166"/>
      <c r="I3040" s="167"/>
      <c r="J3040" s="161"/>
      <c r="K3040"/>
      <c r="M3040" s="4"/>
      <c r="W3040" t="str">
        <f t="shared" si="94"/>
        <v/>
      </c>
      <c r="X3040" t="str">
        <f t="shared" si="95"/>
        <v/>
      </c>
    </row>
    <row r="3041" spans="2:24">
      <c r="B3041" s="160"/>
      <c r="C3041" s="161"/>
      <c r="D3041" s="162"/>
      <c r="E3041" s="163"/>
      <c r="F3041" s="164"/>
      <c r="G3041" s="165"/>
      <c r="H3041" s="166"/>
      <c r="I3041" s="167"/>
      <c r="J3041" s="161"/>
      <c r="K3041"/>
      <c r="M3041" s="4"/>
      <c r="W3041" t="str">
        <f t="shared" si="94"/>
        <v/>
      </c>
      <c r="X3041" t="str">
        <f t="shared" si="95"/>
        <v/>
      </c>
    </row>
    <row r="3042" spans="2:24">
      <c r="B3042" s="160"/>
      <c r="C3042" s="161"/>
      <c r="D3042" s="162"/>
      <c r="E3042" s="163"/>
      <c r="F3042" s="164"/>
      <c r="G3042" s="165"/>
      <c r="H3042" s="166"/>
      <c r="I3042" s="167"/>
      <c r="J3042" s="161"/>
      <c r="K3042"/>
      <c r="M3042" s="4"/>
      <c r="W3042" t="str">
        <f t="shared" si="94"/>
        <v/>
      </c>
      <c r="X3042" t="str">
        <f t="shared" si="95"/>
        <v/>
      </c>
    </row>
    <row r="3043" spans="2:24">
      <c r="B3043" s="160"/>
      <c r="C3043" s="161"/>
      <c r="D3043" s="162"/>
      <c r="E3043" s="163"/>
      <c r="F3043" s="164"/>
      <c r="G3043" s="165"/>
      <c r="H3043" s="166"/>
      <c r="I3043" s="167"/>
      <c r="J3043" s="161"/>
      <c r="K3043"/>
      <c r="M3043" s="4"/>
      <c r="W3043" t="str">
        <f t="shared" si="94"/>
        <v/>
      </c>
      <c r="X3043" t="str">
        <f t="shared" si="95"/>
        <v/>
      </c>
    </row>
    <row r="3044" spans="2:24">
      <c r="B3044" s="160"/>
      <c r="C3044" s="161"/>
      <c r="D3044" s="162"/>
      <c r="E3044" s="163"/>
      <c r="F3044" s="164"/>
      <c r="G3044" s="165"/>
      <c r="H3044" s="166"/>
      <c r="I3044" s="167"/>
      <c r="J3044" s="161"/>
      <c r="K3044"/>
      <c r="M3044" s="4"/>
      <c r="W3044" t="str">
        <f t="shared" si="94"/>
        <v/>
      </c>
      <c r="X3044" t="str">
        <f t="shared" si="95"/>
        <v/>
      </c>
    </row>
    <row r="3045" spans="2:24">
      <c r="B3045" s="160"/>
      <c r="C3045" s="161"/>
      <c r="D3045" s="162"/>
      <c r="E3045" s="163"/>
      <c r="F3045" s="164"/>
      <c r="G3045" s="165"/>
      <c r="H3045" s="166"/>
      <c r="I3045" s="167"/>
      <c r="J3045" s="161"/>
      <c r="K3045"/>
      <c r="M3045" s="4"/>
      <c r="W3045" t="str">
        <f t="shared" si="94"/>
        <v/>
      </c>
      <c r="X3045" t="str">
        <f t="shared" si="95"/>
        <v/>
      </c>
    </row>
    <row r="3046" spans="2:24">
      <c r="B3046" s="160"/>
      <c r="C3046" s="161"/>
      <c r="D3046" s="162"/>
      <c r="E3046" s="163"/>
      <c r="F3046" s="164"/>
      <c r="G3046" s="165"/>
      <c r="H3046" s="166"/>
      <c r="I3046" s="167"/>
      <c r="J3046" s="161"/>
      <c r="K3046"/>
      <c r="M3046" s="4"/>
      <c r="W3046" t="str">
        <f t="shared" si="94"/>
        <v/>
      </c>
      <c r="X3046" t="str">
        <f t="shared" si="95"/>
        <v/>
      </c>
    </row>
    <row r="3047" spans="2:24">
      <c r="B3047" s="160"/>
      <c r="C3047" s="161"/>
      <c r="D3047" s="162"/>
      <c r="E3047" s="163"/>
      <c r="F3047" s="164"/>
      <c r="G3047" s="165"/>
      <c r="H3047" s="166"/>
      <c r="I3047" s="167"/>
      <c r="J3047" s="161"/>
      <c r="K3047"/>
      <c r="M3047" s="4"/>
      <c r="W3047" t="str">
        <f t="shared" si="94"/>
        <v/>
      </c>
      <c r="X3047" t="str">
        <f t="shared" si="95"/>
        <v/>
      </c>
    </row>
    <row r="3048" spans="2:24">
      <c r="B3048" s="160"/>
      <c r="C3048" s="161"/>
      <c r="D3048" s="162"/>
      <c r="E3048" s="163"/>
      <c r="F3048" s="164"/>
      <c r="G3048" s="165"/>
      <c r="H3048" s="166"/>
      <c r="I3048" s="167"/>
      <c r="J3048" s="161"/>
      <c r="K3048"/>
      <c r="M3048" s="4"/>
      <c r="W3048" t="str">
        <f t="shared" si="94"/>
        <v/>
      </c>
      <c r="X3048" t="str">
        <f t="shared" si="95"/>
        <v/>
      </c>
    </row>
    <row r="3049" spans="2:24">
      <c r="B3049" s="160"/>
      <c r="C3049" s="161"/>
      <c r="D3049" s="162"/>
      <c r="E3049" s="163"/>
      <c r="F3049" s="164"/>
      <c r="G3049" s="165"/>
      <c r="H3049" s="166"/>
      <c r="I3049" s="167"/>
      <c r="J3049" s="161"/>
      <c r="K3049"/>
      <c r="M3049" s="4"/>
      <c r="W3049" t="str">
        <f t="shared" si="94"/>
        <v/>
      </c>
      <c r="X3049" t="str">
        <f t="shared" si="95"/>
        <v/>
      </c>
    </row>
    <row r="3050" spans="2:24">
      <c r="B3050" s="160"/>
      <c r="C3050" s="161"/>
      <c r="D3050" s="162"/>
      <c r="E3050" s="163"/>
      <c r="F3050" s="164"/>
      <c r="G3050" s="165"/>
      <c r="H3050" s="166"/>
      <c r="I3050" s="167"/>
      <c r="J3050" s="161"/>
      <c r="K3050"/>
      <c r="M3050" s="4"/>
      <c r="W3050" t="str">
        <f t="shared" si="94"/>
        <v/>
      </c>
      <c r="X3050" t="str">
        <f t="shared" si="95"/>
        <v/>
      </c>
    </row>
    <row r="3051" spans="2:24">
      <c r="B3051" s="160"/>
      <c r="C3051" s="161"/>
      <c r="D3051" s="162"/>
      <c r="E3051" s="163"/>
      <c r="F3051" s="164"/>
      <c r="G3051" s="165"/>
      <c r="H3051" s="166"/>
      <c r="I3051" s="167"/>
      <c r="J3051" s="161"/>
      <c r="K3051"/>
      <c r="M3051" s="4"/>
      <c r="W3051" t="str">
        <f t="shared" si="94"/>
        <v/>
      </c>
      <c r="X3051" t="str">
        <f t="shared" si="95"/>
        <v/>
      </c>
    </row>
    <row r="3052" spans="2:24">
      <c r="B3052" s="160"/>
      <c r="C3052" s="161"/>
      <c r="D3052" s="162"/>
      <c r="E3052" s="163"/>
      <c r="F3052" s="164"/>
      <c r="G3052" s="165"/>
      <c r="H3052" s="166"/>
      <c r="I3052" s="167"/>
      <c r="J3052" s="161"/>
      <c r="K3052"/>
      <c r="M3052" s="4"/>
      <c r="W3052" t="str">
        <f t="shared" si="94"/>
        <v/>
      </c>
      <c r="X3052" t="str">
        <f t="shared" si="95"/>
        <v/>
      </c>
    </row>
    <row r="3053" spans="2:24">
      <c r="B3053" s="160"/>
      <c r="C3053" s="161"/>
      <c r="D3053" s="162"/>
      <c r="E3053" s="163"/>
      <c r="F3053" s="164"/>
      <c r="G3053" s="165"/>
      <c r="H3053" s="166"/>
      <c r="I3053" s="167"/>
      <c r="J3053" s="161"/>
      <c r="K3053"/>
      <c r="M3053" s="4"/>
      <c r="W3053" t="str">
        <f t="shared" si="94"/>
        <v/>
      </c>
      <c r="X3053" t="str">
        <f t="shared" si="95"/>
        <v/>
      </c>
    </row>
    <row r="3054" spans="2:24">
      <c r="B3054" s="160"/>
      <c r="C3054" s="161"/>
      <c r="D3054" s="162"/>
      <c r="E3054" s="163"/>
      <c r="F3054" s="164"/>
      <c r="G3054" s="165"/>
      <c r="H3054" s="166"/>
      <c r="I3054" s="167"/>
      <c r="J3054" s="161"/>
      <c r="K3054"/>
      <c r="M3054" s="4"/>
      <c r="W3054" t="str">
        <f t="shared" si="94"/>
        <v/>
      </c>
      <c r="X3054" t="str">
        <f t="shared" si="95"/>
        <v/>
      </c>
    </row>
    <row r="3055" spans="2:24">
      <c r="B3055" s="160"/>
      <c r="C3055" s="161"/>
      <c r="D3055" s="162"/>
      <c r="E3055" s="163"/>
      <c r="F3055" s="164"/>
      <c r="G3055" s="165"/>
      <c r="H3055" s="166"/>
      <c r="I3055" s="167"/>
      <c r="J3055" s="161"/>
      <c r="K3055"/>
      <c r="M3055" s="4"/>
      <c r="W3055" t="str">
        <f t="shared" si="94"/>
        <v/>
      </c>
      <c r="X3055" t="str">
        <f t="shared" si="95"/>
        <v/>
      </c>
    </row>
    <row r="3056" spans="2:24">
      <c r="B3056" s="160"/>
      <c r="C3056" s="161"/>
      <c r="D3056" s="162"/>
      <c r="E3056" s="163"/>
      <c r="F3056" s="164"/>
      <c r="G3056" s="165"/>
      <c r="H3056" s="166"/>
      <c r="I3056" s="167"/>
      <c r="J3056" s="161"/>
      <c r="K3056"/>
      <c r="M3056" s="4"/>
      <c r="W3056" t="str">
        <f t="shared" si="94"/>
        <v/>
      </c>
      <c r="X3056" t="str">
        <f t="shared" si="95"/>
        <v/>
      </c>
    </row>
    <row r="3057" spans="2:24">
      <c r="B3057" s="160"/>
      <c r="C3057" s="161"/>
      <c r="D3057" s="162"/>
      <c r="E3057" s="163"/>
      <c r="F3057" s="164"/>
      <c r="G3057" s="165"/>
      <c r="H3057" s="166"/>
      <c r="I3057" s="167"/>
      <c r="J3057" s="161"/>
      <c r="K3057"/>
      <c r="M3057" s="4"/>
      <c r="W3057" t="str">
        <f t="shared" si="94"/>
        <v/>
      </c>
      <c r="X3057" t="str">
        <f t="shared" si="95"/>
        <v/>
      </c>
    </row>
    <row r="3058" spans="2:24">
      <c r="B3058" s="160"/>
      <c r="C3058" s="161"/>
      <c r="D3058" s="162"/>
      <c r="E3058" s="163"/>
      <c r="F3058" s="164"/>
      <c r="G3058" s="165"/>
      <c r="H3058" s="166"/>
      <c r="I3058" s="167"/>
      <c r="J3058" s="161"/>
      <c r="K3058"/>
      <c r="M3058" s="4"/>
      <c r="W3058" t="str">
        <f t="shared" si="94"/>
        <v/>
      </c>
      <c r="X3058" t="str">
        <f t="shared" si="95"/>
        <v/>
      </c>
    </row>
    <row r="3059" spans="2:24">
      <c r="B3059" s="160"/>
      <c r="C3059" s="161"/>
      <c r="D3059" s="162"/>
      <c r="E3059" s="163"/>
      <c r="F3059" s="164"/>
      <c r="G3059" s="165"/>
      <c r="H3059" s="166"/>
      <c r="I3059" s="167"/>
      <c r="J3059" s="161"/>
      <c r="K3059"/>
      <c r="M3059" s="4"/>
      <c r="W3059" t="str">
        <f t="shared" si="94"/>
        <v/>
      </c>
      <c r="X3059" t="str">
        <f t="shared" si="95"/>
        <v/>
      </c>
    </row>
    <row r="3060" spans="2:24">
      <c r="B3060" s="160"/>
      <c r="C3060" s="161"/>
      <c r="D3060" s="162"/>
      <c r="E3060" s="163"/>
      <c r="F3060" s="164"/>
      <c r="G3060" s="165"/>
      <c r="H3060" s="166"/>
      <c r="I3060" s="167"/>
      <c r="J3060" s="161"/>
      <c r="K3060"/>
      <c r="M3060" s="4"/>
      <c r="W3060" t="str">
        <f t="shared" si="94"/>
        <v/>
      </c>
      <c r="X3060" t="str">
        <f t="shared" si="95"/>
        <v/>
      </c>
    </row>
    <row r="3061" spans="2:24">
      <c r="B3061" s="160"/>
      <c r="C3061" s="161"/>
      <c r="D3061" s="162"/>
      <c r="E3061" s="163"/>
      <c r="F3061" s="164"/>
      <c r="G3061" s="165"/>
      <c r="H3061" s="166"/>
      <c r="I3061" s="167"/>
      <c r="J3061" s="161"/>
      <c r="K3061"/>
      <c r="M3061" s="4"/>
      <c r="W3061" t="str">
        <f t="shared" si="94"/>
        <v/>
      </c>
      <c r="X3061" t="str">
        <f t="shared" si="95"/>
        <v/>
      </c>
    </row>
    <row r="3062" spans="2:24">
      <c r="B3062" s="160"/>
      <c r="C3062" s="161"/>
      <c r="D3062" s="162"/>
      <c r="E3062" s="163"/>
      <c r="F3062" s="164"/>
      <c r="G3062" s="165"/>
      <c r="H3062" s="166"/>
      <c r="I3062" s="167"/>
      <c r="J3062" s="161"/>
      <c r="K3062"/>
      <c r="M3062" s="4"/>
      <c r="W3062" t="str">
        <f t="shared" si="94"/>
        <v/>
      </c>
      <c r="X3062" t="str">
        <f t="shared" si="95"/>
        <v/>
      </c>
    </row>
    <row r="3063" spans="2:24">
      <c r="B3063" s="160"/>
      <c r="C3063" s="161"/>
      <c r="D3063" s="162"/>
      <c r="E3063" s="163"/>
      <c r="F3063" s="164"/>
      <c r="G3063" s="165"/>
      <c r="H3063" s="166"/>
      <c r="I3063" s="167"/>
      <c r="J3063" s="161"/>
      <c r="K3063"/>
      <c r="M3063" s="4"/>
      <c r="W3063" t="str">
        <f t="shared" si="94"/>
        <v/>
      </c>
      <c r="X3063" t="str">
        <f t="shared" si="95"/>
        <v/>
      </c>
    </row>
    <row r="3064" spans="2:24">
      <c r="B3064" s="160"/>
      <c r="C3064" s="161"/>
      <c r="D3064" s="162"/>
      <c r="E3064" s="163"/>
      <c r="F3064" s="164"/>
      <c r="G3064" s="165"/>
      <c r="H3064" s="166"/>
      <c r="I3064" s="167"/>
      <c r="J3064" s="161"/>
      <c r="K3064"/>
      <c r="M3064" s="4"/>
      <c r="W3064" t="str">
        <f t="shared" si="94"/>
        <v/>
      </c>
      <c r="X3064" t="str">
        <f t="shared" si="95"/>
        <v/>
      </c>
    </row>
    <row r="3065" spans="2:24">
      <c r="B3065" s="160"/>
      <c r="C3065" s="161"/>
      <c r="D3065" s="162"/>
      <c r="E3065" s="163"/>
      <c r="F3065" s="164"/>
      <c r="G3065" s="165"/>
      <c r="H3065" s="166"/>
      <c r="I3065" s="167"/>
      <c r="J3065" s="161"/>
      <c r="K3065"/>
      <c r="M3065" s="4"/>
      <c r="W3065" t="str">
        <f t="shared" si="94"/>
        <v/>
      </c>
      <c r="X3065" t="str">
        <f t="shared" si="95"/>
        <v/>
      </c>
    </row>
    <row r="3066" spans="2:24">
      <c r="B3066" s="160"/>
      <c r="C3066" s="161"/>
      <c r="D3066" s="162"/>
      <c r="E3066" s="163"/>
      <c r="F3066" s="164"/>
      <c r="G3066" s="165"/>
      <c r="H3066" s="166"/>
      <c r="I3066" s="167"/>
      <c r="J3066" s="161"/>
      <c r="K3066"/>
      <c r="M3066" s="4"/>
      <c r="W3066" t="str">
        <f t="shared" si="94"/>
        <v/>
      </c>
      <c r="X3066" t="str">
        <f t="shared" si="95"/>
        <v/>
      </c>
    </row>
    <row r="3067" spans="2:24">
      <c r="B3067" s="160"/>
      <c r="C3067" s="161"/>
      <c r="D3067" s="162"/>
      <c r="E3067" s="163"/>
      <c r="F3067" s="164"/>
      <c r="G3067" s="165"/>
      <c r="H3067" s="166"/>
      <c r="I3067" s="167"/>
      <c r="J3067" s="161"/>
      <c r="K3067"/>
      <c r="M3067" s="4"/>
      <c r="W3067" t="str">
        <f t="shared" si="94"/>
        <v/>
      </c>
      <c r="X3067" t="str">
        <f t="shared" si="95"/>
        <v/>
      </c>
    </row>
    <row r="3068" spans="2:24">
      <c r="B3068" s="160"/>
      <c r="C3068" s="161"/>
      <c r="D3068" s="162"/>
      <c r="E3068" s="163"/>
      <c r="F3068" s="164"/>
      <c r="G3068" s="165"/>
      <c r="H3068" s="166"/>
      <c r="I3068" s="167"/>
      <c r="J3068" s="161"/>
      <c r="K3068"/>
      <c r="M3068" s="4"/>
      <c r="W3068" t="str">
        <f t="shared" si="94"/>
        <v/>
      </c>
      <c r="X3068" t="str">
        <f t="shared" si="95"/>
        <v/>
      </c>
    </row>
    <row r="3069" spans="2:24">
      <c r="B3069" s="160"/>
      <c r="C3069" s="161"/>
      <c r="D3069" s="162"/>
      <c r="E3069" s="163"/>
      <c r="F3069" s="164"/>
      <c r="G3069" s="165"/>
      <c r="H3069" s="166"/>
      <c r="I3069" s="167"/>
      <c r="J3069" s="161"/>
      <c r="K3069"/>
      <c r="M3069" s="4"/>
      <c r="W3069" t="str">
        <f t="shared" si="94"/>
        <v/>
      </c>
      <c r="X3069" t="str">
        <f t="shared" si="95"/>
        <v/>
      </c>
    </row>
    <row r="3070" spans="2:24">
      <c r="B3070" s="160"/>
      <c r="C3070" s="161"/>
      <c r="D3070" s="162"/>
      <c r="E3070" s="163"/>
      <c r="F3070" s="164"/>
      <c r="G3070" s="165"/>
      <c r="H3070" s="166"/>
      <c r="I3070" s="167"/>
      <c r="J3070" s="161"/>
      <c r="K3070"/>
      <c r="M3070" s="4"/>
      <c r="W3070" t="str">
        <f t="shared" si="94"/>
        <v/>
      </c>
      <c r="X3070" t="str">
        <f t="shared" si="95"/>
        <v/>
      </c>
    </row>
    <row r="3071" spans="2:24">
      <c r="B3071" s="160"/>
      <c r="C3071" s="161"/>
      <c r="D3071" s="162"/>
      <c r="E3071" s="163"/>
      <c r="F3071" s="164"/>
      <c r="G3071" s="165"/>
      <c r="H3071" s="166"/>
      <c r="I3071" s="167"/>
      <c r="J3071" s="161"/>
      <c r="K3071"/>
      <c r="M3071" s="4"/>
      <c r="W3071" t="str">
        <f t="shared" si="94"/>
        <v/>
      </c>
      <c r="X3071" t="str">
        <f t="shared" si="95"/>
        <v/>
      </c>
    </row>
    <row r="3072" spans="2:24">
      <c r="B3072" s="160"/>
      <c r="C3072" s="161"/>
      <c r="D3072" s="162"/>
      <c r="E3072" s="163"/>
      <c r="F3072" s="164"/>
      <c r="G3072" s="165"/>
      <c r="H3072" s="166"/>
      <c r="I3072" s="167"/>
      <c r="J3072" s="161"/>
      <c r="K3072"/>
      <c r="M3072" s="4"/>
      <c r="W3072" t="str">
        <f t="shared" si="94"/>
        <v/>
      </c>
      <c r="X3072" t="str">
        <f t="shared" si="95"/>
        <v/>
      </c>
    </row>
    <row r="3073" spans="2:24">
      <c r="B3073" s="160"/>
      <c r="C3073" s="161"/>
      <c r="D3073" s="162"/>
      <c r="E3073" s="163"/>
      <c r="F3073" s="164"/>
      <c r="G3073" s="165"/>
      <c r="H3073" s="166"/>
      <c r="I3073" s="167"/>
      <c r="J3073" s="161"/>
      <c r="K3073"/>
      <c r="M3073" s="4"/>
      <c r="W3073" t="str">
        <f t="shared" si="94"/>
        <v/>
      </c>
      <c r="X3073" t="str">
        <f t="shared" si="95"/>
        <v/>
      </c>
    </row>
    <row r="3074" spans="2:24">
      <c r="B3074" s="160"/>
      <c r="C3074" s="161"/>
      <c r="D3074" s="162"/>
      <c r="E3074" s="163"/>
      <c r="F3074" s="164"/>
      <c r="G3074" s="165"/>
      <c r="H3074" s="166"/>
      <c r="I3074" s="167"/>
      <c r="J3074" s="161"/>
      <c r="K3074"/>
      <c r="M3074" s="4"/>
      <c r="W3074" t="str">
        <f t="shared" si="94"/>
        <v/>
      </c>
      <c r="X3074" t="str">
        <f t="shared" si="95"/>
        <v/>
      </c>
    </row>
    <row r="3075" spans="2:24">
      <c r="B3075" s="160"/>
      <c r="C3075" s="161"/>
      <c r="D3075" s="162"/>
      <c r="E3075" s="163"/>
      <c r="F3075" s="164"/>
      <c r="G3075" s="165"/>
      <c r="H3075" s="166"/>
      <c r="I3075" s="167"/>
      <c r="J3075" s="161"/>
      <c r="K3075"/>
      <c r="M3075" s="4"/>
      <c r="W3075" t="str">
        <f t="shared" si="94"/>
        <v/>
      </c>
      <c r="X3075" t="str">
        <f t="shared" si="95"/>
        <v/>
      </c>
    </row>
    <row r="3076" spans="2:24">
      <c r="B3076" s="160"/>
      <c r="C3076" s="161"/>
      <c r="D3076" s="162"/>
      <c r="E3076" s="163"/>
      <c r="F3076" s="164"/>
      <c r="G3076" s="165"/>
      <c r="H3076" s="166"/>
      <c r="I3076" s="167"/>
      <c r="J3076" s="161"/>
      <c r="K3076"/>
      <c r="M3076" s="4"/>
      <c r="W3076" t="str">
        <f t="shared" si="94"/>
        <v/>
      </c>
      <c r="X3076" t="str">
        <f t="shared" si="95"/>
        <v/>
      </c>
    </row>
    <row r="3077" spans="2:24">
      <c r="B3077" s="160"/>
      <c r="C3077" s="161"/>
      <c r="D3077" s="162"/>
      <c r="E3077" s="163"/>
      <c r="F3077" s="164"/>
      <c r="G3077" s="165"/>
      <c r="H3077" s="166"/>
      <c r="I3077" s="167"/>
      <c r="J3077" s="161"/>
      <c r="K3077"/>
      <c r="M3077" s="4"/>
      <c r="W3077" t="str">
        <f t="shared" si="94"/>
        <v/>
      </c>
      <c r="X3077" t="str">
        <f t="shared" si="95"/>
        <v/>
      </c>
    </row>
    <row r="3078" spans="2:24">
      <c r="B3078" s="160"/>
      <c r="C3078" s="161"/>
      <c r="D3078" s="162"/>
      <c r="E3078" s="163"/>
      <c r="F3078" s="164"/>
      <c r="G3078" s="165"/>
      <c r="H3078" s="166"/>
      <c r="I3078" s="167"/>
      <c r="J3078" s="161"/>
      <c r="K3078"/>
      <c r="M3078" s="4"/>
      <c r="W3078" t="str">
        <f t="shared" si="94"/>
        <v/>
      </c>
      <c r="X3078" t="str">
        <f t="shared" si="95"/>
        <v/>
      </c>
    </row>
    <row r="3079" spans="2:24">
      <c r="B3079" s="160"/>
      <c r="C3079" s="161"/>
      <c r="D3079" s="162"/>
      <c r="E3079" s="163"/>
      <c r="F3079" s="164"/>
      <c r="G3079" s="165"/>
      <c r="H3079" s="166"/>
      <c r="I3079" s="167"/>
      <c r="J3079" s="161"/>
      <c r="K3079"/>
      <c r="M3079" s="4"/>
      <c r="W3079" t="str">
        <f t="shared" si="94"/>
        <v/>
      </c>
      <c r="X3079" t="str">
        <f t="shared" si="95"/>
        <v/>
      </c>
    </row>
    <row r="3080" spans="2:24">
      <c r="B3080" s="160"/>
      <c r="C3080" s="161"/>
      <c r="D3080" s="162"/>
      <c r="E3080" s="163"/>
      <c r="F3080" s="164"/>
      <c r="G3080" s="165"/>
      <c r="H3080" s="166"/>
      <c r="I3080" s="167"/>
      <c r="J3080" s="161"/>
      <c r="K3080"/>
      <c r="M3080" s="4"/>
      <c r="W3080" t="str">
        <f t="shared" ref="W3080:W3143" si="96">IF(E3080=0,"",IF(E3080&gt;F3080,E3080-F3080,""))</f>
        <v/>
      </c>
      <c r="X3080" t="str">
        <f t="shared" ref="X3080:X3143" si="97">IF(G3080=0,"",IF(G3080&gt;H3080,G3080-H3080,""))</f>
        <v/>
      </c>
    </row>
    <row r="3081" spans="2:24">
      <c r="B3081" s="160"/>
      <c r="C3081" s="161"/>
      <c r="D3081" s="162"/>
      <c r="E3081" s="163"/>
      <c r="F3081" s="164"/>
      <c r="G3081" s="165"/>
      <c r="H3081" s="166"/>
      <c r="I3081" s="167"/>
      <c r="J3081" s="161"/>
      <c r="K3081"/>
      <c r="M3081" s="4"/>
      <c r="W3081" t="str">
        <f t="shared" si="96"/>
        <v/>
      </c>
      <c r="X3081" t="str">
        <f t="shared" si="97"/>
        <v/>
      </c>
    </row>
    <row r="3082" spans="2:24">
      <c r="B3082" s="160"/>
      <c r="C3082" s="161"/>
      <c r="D3082" s="162"/>
      <c r="E3082" s="163"/>
      <c r="F3082" s="164"/>
      <c r="G3082" s="165"/>
      <c r="H3082" s="166"/>
      <c r="I3082" s="167"/>
      <c r="J3082" s="161"/>
      <c r="K3082"/>
      <c r="M3082" s="4"/>
      <c r="W3082" t="str">
        <f t="shared" si="96"/>
        <v/>
      </c>
      <c r="X3082" t="str">
        <f t="shared" si="97"/>
        <v/>
      </c>
    </row>
    <row r="3083" spans="2:24">
      <c r="B3083" s="160"/>
      <c r="C3083" s="161"/>
      <c r="D3083" s="162"/>
      <c r="E3083" s="163"/>
      <c r="F3083" s="164"/>
      <c r="G3083" s="165"/>
      <c r="H3083" s="166"/>
      <c r="I3083" s="167"/>
      <c r="J3083" s="161"/>
      <c r="K3083"/>
      <c r="M3083" s="4"/>
      <c r="W3083" t="str">
        <f t="shared" si="96"/>
        <v/>
      </c>
      <c r="X3083" t="str">
        <f t="shared" si="97"/>
        <v/>
      </c>
    </row>
    <row r="3084" spans="2:24">
      <c r="B3084" s="160"/>
      <c r="C3084" s="161"/>
      <c r="D3084" s="162"/>
      <c r="E3084" s="163"/>
      <c r="F3084" s="164"/>
      <c r="G3084" s="165"/>
      <c r="H3084" s="166"/>
      <c r="I3084" s="167"/>
      <c r="J3084" s="161"/>
      <c r="K3084"/>
      <c r="M3084" s="4"/>
      <c r="W3084" t="str">
        <f t="shared" si="96"/>
        <v/>
      </c>
      <c r="X3084" t="str">
        <f t="shared" si="97"/>
        <v/>
      </c>
    </row>
    <row r="3085" spans="2:24">
      <c r="B3085" s="160"/>
      <c r="C3085" s="161"/>
      <c r="D3085" s="162"/>
      <c r="E3085" s="163"/>
      <c r="F3085" s="164"/>
      <c r="G3085" s="165"/>
      <c r="H3085" s="166"/>
      <c r="I3085" s="167"/>
      <c r="J3085" s="161"/>
      <c r="K3085"/>
      <c r="M3085" s="4"/>
      <c r="W3085" t="str">
        <f t="shared" si="96"/>
        <v/>
      </c>
      <c r="X3085" t="str">
        <f t="shared" si="97"/>
        <v/>
      </c>
    </row>
    <row r="3086" spans="2:24">
      <c r="B3086" s="160"/>
      <c r="C3086" s="161"/>
      <c r="D3086" s="162"/>
      <c r="E3086" s="163"/>
      <c r="F3086" s="164"/>
      <c r="G3086" s="165"/>
      <c r="H3086" s="166"/>
      <c r="I3086" s="167"/>
      <c r="J3086" s="161"/>
      <c r="K3086"/>
      <c r="M3086" s="4"/>
      <c r="W3086" t="str">
        <f t="shared" si="96"/>
        <v/>
      </c>
      <c r="X3086" t="str">
        <f t="shared" si="97"/>
        <v/>
      </c>
    </row>
    <row r="3087" spans="2:24">
      <c r="B3087" s="160"/>
      <c r="C3087" s="161"/>
      <c r="D3087" s="162"/>
      <c r="E3087" s="163"/>
      <c r="F3087" s="164"/>
      <c r="G3087" s="165"/>
      <c r="H3087" s="166"/>
      <c r="I3087" s="167"/>
      <c r="J3087" s="161"/>
      <c r="K3087"/>
      <c r="M3087" s="4"/>
      <c r="W3087" t="str">
        <f t="shared" si="96"/>
        <v/>
      </c>
      <c r="X3087" t="str">
        <f t="shared" si="97"/>
        <v/>
      </c>
    </row>
    <row r="3088" spans="2:24">
      <c r="B3088" s="160"/>
      <c r="C3088" s="161"/>
      <c r="D3088" s="162"/>
      <c r="E3088" s="163"/>
      <c r="F3088" s="164"/>
      <c r="G3088" s="165"/>
      <c r="H3088" s="166"/>
      <c r="I3088" s="167"/>
      <c r="J3088" s="161"/>
      <c r="K3088"/>
      <c r="M3088" s="4"/>
      <c r="W3088" t="str">
        <f t="shared" si="96"/>
        <v/>
      </c>
      <c r="X3088" t="str">
        <f t="shared" si="97"/>
        <v/>
      </c>
    </row>
    <row r="3089" spans="2:24">
      <c r="B3089" s="160"/>
      <c r="C3089" s="161"/>
      <c r="D3089" s="162"/>
      <c r="E3089" s="163"/>
      <c r="F3089" s="164"/>
      <c r="G3089" s="165"/>
      <c r="H3089" s="166"/>
      <c r="I3089" s="167"/>
      <c r="J3089" s="161"/>
      <c r="K3089"/>
      <c r="M3089" s="4"/>
      <c r="W3089" t="str">
        <f t="shared" si="96"/>
        <v/>
      </c>
      <c r="X3089" t="str">
        <f t="shared" si="97"/>
        <v/>
      </c>
    </row>
    <row r="3090" spans="2:24">
      <c r="B3090" s="160"/>
      <c r="C3090" s="161"/>
      <c r="D3090" s="162"/>
      <c r="E3090" s="163"/>
      <c r="F3090" s="164"/>
      <c r="G3090" s="165"/>
      <c r="H3090" s="166"/>
      <c r="I3090" s="167"/>
      <c r="J3090" s="161"/>
      <c r="K3090"/>
      <c r="M3090" s="4"/>
      <c r="W3090" t="str">
        <f t="shared" si="96"/>
        <v/>
      </c>
      <c r="X3090" t="str">
        <f t="shared" si="97"/>
        <v/>
      </c>
    </row>
    <row r="3091" spans="2:24">
      <c r="B3091" s="160"/>
      <c r="C3091" s="161"/>
      <c r="D3091" s="162"/>
      <c r="E3091" s="163"/>
      <c r="F3091" s="164"/>
      <c r="G3091" s="165"/>
      <c r="H3091" s="166"/>
      <c r="I3091" s="167"/>
      <c r="J3091" s="161"/>
      <c r="K3091"/>
      <c r="M3091" s="4"/>
      <c r="W3091" t="str">
        <f t="shared" si="96"/>
        <v/>
      </c>
      <c r="X3091" t="str">
        <f t="shared" si="97"/>
        <v/>
      </c>
    </row>
    <row r="3092" spans="2:24">
      <c r="B3092" s="160"/>
      <c r="C3092" s="161"/>
      <c r="D3092" s="162"/>
      <c r="E3092" s="163"/>
      <c r="F3092" s="164"/>
      <c r="G3092" s="165"/>
      <c r="H3092" s="166"/>
      <c r="I3092" s="167"/>
      <c r="J3092" s="161"/>
      <c r="K3092"/>
      <c r="M3092" s="4"/>
      <c r="W3092" t="str">
        <f t="shared" si="96"/>
        <v/>
      </c>
      <c r="X3092" t="str">
        <f t="shared" si="97"/>
        <v/>
      </c>
    </row>
    <row r="3093" spans="2:24">
      <c r="B3093" s="160"/>
      <c r="C3093" s="161"/>
      <c r="D3093" s="162"/>
      <c r="E3093" s="163"/>
      <c r="F3093" s="164"/>
      <c r="G3093" s="165"/>
      <c r="H3093" s="166"/>
      <c r="I3093" s="167"/>
      <c r="J3093" s="161"/>
      <c r="K3093"/>
      <c r="M3093" s="4"/>
      <c r="W3093" t="str">
        <f t="shared" si="96"/>
        <v/>
      </c>
      <c r="X3093" t="str">
        <f t="shared" si="97"/>
        <v/>
      </c>
    </row>
    <row r="3094" spans="2:24">
      <c r="B3094" s="160"/>
      <c r="C3094" s="161"/>
      <c r="D3094" s="162"/>
      <c r="E3094" s="163"/>
      <c r="F3094" s="164"/>
      <c r="G3094" s="165"/>
      <c r="H3094" s="166"/>
      <c r="I3094" s="167"/>
      <c r="J3094" s="161"/>
      <c r="K3094"/>
      <c r="M3094" s="4"/>
      <c r="W3094" t="str">
        <f t="shared" si="96"/>
        <v/>
      </c>
      <c r="X3094" t="str">
        <f t="shared" si="97"/>
        <v/>
      </c>
    </row>
    <row r="3095" spans="2:24">
      <c r="B3095" s="160"/>
      <c r="C3095" s="161"/>
      <c r="D3095" s="162"/>
      <c r="E3095" s="163"/>
      <c r="F3095" s="164"/>
      <c r="G3095" s="165"/>
      <c r="H3095" s="166"/>
      <c r="I3095" s="167"/>
      <c r="J3095" s="161"/>
      <c r="K3095"/>
      <c r="M3095" s="4"/>
      <c r="W3095" t="str">
        <f t="shared" si="96"/>
        <v/>
      </c>
      <c r="X3095" t="str">
        <f t="shared" si="97"/>
        <v/>
      </c>
    </row>
    <row r="3096" spans="2:24">
      <c r="B3096" s="160"/>
      <c r="C3096" s="161"/>
      <c r="D3096" s="162"/>
      <c r="E3096" s="163"/>
      <c r="F3096" s="164"/>
      <c r="G3096" s="165"/>
      <c r="H3096" s="166"/>
      <c r="I3096" s="167"/>
      <c r="J3096" s="161"/>
      <c r="K3096"/>
      <c r="M3096" s="4"/>
      <c r="W3096" t="str">
        <f t="shared" si="96"/>
        <v/>
      </c>
      <c r="X3096" t="str">
        <f t="shared" si="97"/>
        <v/>
      </c>
    </row>
    <row r="3097" spans="2:24">
      <c r="B3097" s="160"/>
      <c r="C3097" s="161"/>
      <c r="D3097" s="162"/>
      <c r="E3097" s="163"/>
      <c r="F3097" s="164"/>
      <c r="G3097" s="165"/>
      <c r="H3097" s="166"/>
      <c r="I3097" s="167"/>
      <c r="J3097" s="161"/>
      <c r="K3097"/>
      <c r="M3097" s="4"/>
      <c r="W3097" t="str">
        <f t="shared" si="96"/>
        <v/>
      </c>
      <c r="X3097" t="str">
        <f t="shared" si="97"/>
        <v/>
      </c>
    </row>
    <row r="3098" spans="2:24">
      <c r="B3098" s="160"/>
      <c r="C3098" s="161"/>
      <c r="D3098" s="162"/>
      <c r="E3098" s="163"/>
      <c r="F3098" s="164"/>
      <c r="G3098" s="165"/>
      <c r="H3098" s="166"/>
      <c r="I3098" s="167"/>
      <c r="J3098" s="161"/>
      <c r="K3098"/>
      <c r="M3098" s="4"/>
      <c r="W3098" t="str">
        <f t="shared" si="96"/>
        <v/>
      </c>
      <c r="X3098" t="str">
        <f t="shared" si="97"/>
        <v/>
      </c>
    </row>
    <row r="3099" spans="2:24">
      <c r="B3099" s="160"/>
      <c r="C3099" s="161"/>
      <c r="D3099" s="162"/>
      <c r="E3099" s="163"/>
      <c r="F3099" s="164"/>
      <c r="G3099" s="165"/>
      <c r="H3099" s="166"/>
      <c r="I3099" s="167"/>
      <c r="J3099" s="161"/>
      <c r="K3099"/>
      <c r="M3099" s="4"/>
      <c r="W3099" t="str">
        <f t="shared" si="96"/>
        <v/>
      </c>
      <c r="X3099" t="str">
        <f t="shared" si="97"/>
        <v/>
      </c>
    </row>
    <row r="3100" spans="2:24">
      <c r="B3100" s="160"/>
      <c r="C3100" s="161"/>
      <c r="D3100" s="162"/>
      <c r="E3100" s="163"/>
      <c r="F3100" s="164"/>
      <c r="G3100" s="165"/>
      <c r="H3100" s="166"/>
      <c r="I3100" s="167"/>
      <c r="J3100" s="161"/>
      <c r="K3100"/>
      <c r="M3100" s="4"/>
      <c r="W3100" t="str">
        <f t="shared" si="96"/>
        <v/>
      </c>
      <c r="X3100" t="str">
        <f t="shared" si="97"/>
        <v/>
      </c>
    </row>
    <row r="3101" spans="2:24">
      <c r="B3101" s="160"/>
      <c r="C3101" s="161"/>
      <c r="D3101" s="162"/>
      <c r="E3101" s="163"/>
      <c r="F3101" s="164"/>
      <c r="G3101" s="165"/>
      <c r="H3101" s="166"/>
      <c r="I3101" s="167"/>
      <c r="J3101" s="161"/>
      <c r="K3101"/>
      <c r="M3101" s="4"/>
      <c r="W3101" t="str">
        <f t="shared" si="96"/>
        <v/>
      </c>
      <c r="X3101" t="str">
        <f t="shared" si="97"/>
        <v/>
      </c>
    </row>
    <row r="3102" spans="2:24">
      <c r="B3102" s="160"/>
      <c r="C3102" s="161"/>
      <c r="D3102" s="162"/>
      <c r="E3102" s="163"/>
      <c r="F3102" s="164"/>
      <c r="G3102" s="165"/>
      <c r="H3102" s="166"/>
      <c r="I3102" s="167"/>
      <c r="J3102" s="161"/>
      <c r="K3102"/>
      <c r="M3102" s="4"/>
      <c r="W3102" t="str">
        <f t="shared" si="96"/>
        <v/>
      </c>
      <c r="X3102" t="str">
        <f t="shared" si="97"/>
        <v/>
      </c>
    </row>
    <row r="3103" spans="2:24">
      <c r="B3103" s="160"/>
      <c r="C3103" s="161"/>
      <c r="D3103" s="162"/>
      <c r="E3103" s="163"/>
      <c r="F3103" s="164"/>
      <c r="G3103" s="165"/>
      <c r="H3103" s="166"/>
      <c r="I3103" s="167"/>
      <c r="J3103" s="161"/>
      <c r="K3103"/>
      <c r="M3103" s="4"/>
      <c r="W3103" t="str">
        <f t="shared" si="96"/>
        <v/>
      </c>
      <c r="X3103" t="str">
        <f t="shared" si="97"/>
        <v/>
      </c>
    </row>
    <row r="3104" spans="2:24">
      <c r="B3104" s="160"/>
      <c r="C3104" s="161"/>
      <c r="D3104" s="162"/>
      <c r="E3104" s="163"/>
      <c r="F3104" s="164"/>
      <c r="G3104" s="165"/>
      <c r="H3104" s="166"/>
      <c r="I3104" s="167"/>
      <c r="J3104" s="161"/>
      <c r="K3104"/>
      <c r="M3104" s="4"/>
      <c r="W3104" t="str">
        <f t="shared" si="96"/>
        <v/>
      </c>
      <c r="X3104" t="str">
        <f t="shared" si="97"/>
        <v/>
      </c>
    </row>
    <row r="3105" spans="2:24">
      <c r="B3105" s="160"/>
      <c r="C3105" s="161"/>
      <c r="D3105" s="162"/>
      <c r="E3105" s="163"/>
      <c r="F3105" s="164"/>
      <c r="G3105" s="165"/>
      <c r="H3105" s="166"/>
      <c r="I3105" s="167"/>
      <c r="J3105" s="161"/>
      <c r="K3105"/>
      <c r="M3105" s="4"/>
      <c r="W3105" t="str">
        <f t="shared" si="96"/>
        <v/>
      </c>
      <c r="X3105" t="str">
        <f t="shared" si="97"/>
        <v/>
      </c>
    </row>
    <row r="3106" spans="2:24">
      <c r="B3106" s="160"/>
      <c r="C3106" s="161"/>
      <c r="D3106" s="162"/>
      <c r="E3106" s="163"/>
      <c r="F3106" s="164"/>
      <c r="G3106" s="165"/>
      <c r="H3106" s="166"/>
      <c r="I3106" s="167"/>
      <c r="J3106" s="161"/>
      <c r="K3106"/>
      <c r="M3106" s="4"/>
      <c r="W3106" t="str">
        <f t="shared" si="96"/>
        <v/>
      </c>
      <c r="X3106" t="str">
        <f t="shared" si="97"/>
        <v/>
      </c>
    </row>
    <row r="3107" spans="2:24">
      <c r="B3107" s="160"/>
      <c r="C3107" s="161"/>
      <c r="D3107" s="162"/>
      <c r="E3107" s="163"/>
      <c r="F3107" s="164"/>
      <c r="G3107" s="165"/>
      <c r="H3107" s="166"/>
      <c r="I3107" s="167"/>
      <c r="J3107" s="161"/>
      <c r="K3107"/>
      <c r="M3107" s="4"/>
      <c r="W3107" t="str">
        <f t="shared" si="96"/>
        <v/>
      </c>
      <c r="X3107" t="str">
        <f t="shared" si="97"/>
        <v/>
      </c>
    </row>
    <row r="3108" spans="2:24">
      <c r="B3108" s="160"/>
      <c r="C3108" s="161"/>
      <c r="D3108" s="162"/>
      <c r="E3108" s="163"/>
      <c r="F3108" s="164"/>
      <c r="G3108" s="165"/>
      <c r="H3108" s="166"/>
      <c r="I3108" s="167"/>
      <c r="J3108" s="161"/>
      <c r="K3108"/>
      <c r="M3108" s="4"/>
      <c r="W3108" t="str">
        <f t="shared" si="96"/>
        <v/>
      </c>
      <c r="X3108" t="str">
        <f t="shared" si="97"/>
        <v/>
      </c>
    </row>
    <row r="3109" spans="2:24">
      <c r="B3109" s="160"/>
      <c r="C3109" s="161"/>
      <c r="D3109" s="162"/>
      <c r="E3109" s="163"/>
      <c r="F3109" s="164"/>
      <c r="G3109" s="165"/>
      <c r="H3109" s="166"/>
      <c r="I3109" s="167"/>
      <c r="J3109" s="161"/>
      <c r="K3109"/>
      <c r="M3109" s="4"/>
      <c r="W3109" t="str">
        <f t="shared" si="96"/>
        <v/>
      </c>
      <c r="X3109" t="str">
        <f t="shared" si="97"/>
        <v/>
      </c>
    </row>
    <row r="3110" spans="2:24">
      <c r="B3110" s="160"/>
      <c r="C3110" s="161"/>
      <c r="D3110" s="162"/>
      <c r="E3110" s="163"/>
      <c r="F3110" s="164"/>
      <c r="G3110" s="165"/>
      <c r="H3110" s="166"/>
      <c r="I3110" s="167"/>
      <c r="J3110" s="161"/>
      <c r="K3110"/>
      <c r="M3110" s="4"/>
      <c r="W3110" t="str">
        <f t="shared" si="96"/>
        <v/>
      </c>
      <c r="X3110" t="str">
        <f t="shared" si="97"/>
        <v/>
      </c>
    </row>
    <row r="3111" spans="2:24">
      <c r="B3111" s="160"/>
      <c r="C3111" s="161"/>
      <c r="D3111" s="162"/>
      <c r="E3111" s="163"/>
      <c r="F3111" s="164"/>
      <c r="G3111" s="165"/>
      <c r="H3111" s="166"/>
      <c r="I3111" s="167"/>
      <c r="J3111" s="161"/>
      <c r="K3111"/>
      <c r="M3111" s="4"/>
      <c r="W3111" t="str">
        <f t="shared" si="96"/>
        <v/>
      </c>
      <c r="X3111" t="str">
        <f t="shared" si="97"/>
        <v/>
      </c>
    </row>
    <row r="3112" spans="2:24">
      <c r="B3112" s="160"/>
      <c r="C3112" s="161"/>
      <c r="D3112" s="162"/>
      <c r="E3112" s="163"/>
      <c r="F3112" s="164"/>
      <c r="G3112" s="165"/>
      <c r="H3112" s="166"/>
      <c r="I3112" s="167"/>
      <c r="J3112" s="161"/>
      <c r="K3112"/>
      <c r="M3112" s="4"/>
      <c r="W3112" t="str">
        <f t="shared" si="96"/>
        <v/>
      </c>
      <c r="X3112" t="str">
        <f t="shared" si="97"/>
        <v/>
      </c>
    </row>
    <row r="3113" spans="2:24">
      <c r="B3113" s="160"/>
      <c r="C3113" s="161"/>
      <c r="D3113" s="162"/>
      <c r="E3113" s="163"/>
      <c r="F3113" s="164"/>
      <c r="G3113" s="165"/>
      <c r="H3113" s="166"/>
      <c r="I3113" s="167"/>
      <c r="J3113" s="161"/>
      <c r="K3113"/>
      <c r="M3113" s="4"/>
      <c r="W3113" t="str">
        <f t="shared" si="96"/>
        <v/>
      </c>
      <c r="X3113" t="str">
        <f t="shared" si="97"/>
        <v/>
      </c>
    </row>
    <row r="3114" spans="2:24">
      <c r="B3114" s="160"/>
      <c r="C3114" s="161"/>
      <c r="D3114" s="162"/>
      <c r="E3114" s="163"/>
      <c r="F3114" s="164"/>
      <c r="G3114" s="165"/>
      <c r="H3114" s="166"/>
      <c r="I3114" s="167"/>
      <c r="J3114" s="161"/>
      <c r="K3114"/>
      <c r="M3114" s="4"/>
      <c r="W3114" t="str">
        <f t="shared" si="96"/>
        <v/>
      </c>
      <c r="X3114" t="str">
        <f t="shared" si="97"/>
        <v/>
      </c>
    </row>
    <row r="3115" spans="2:24">
      <c r="B3115" s="160"/>
      <c r="C3115" s="161"/>
      <c r="D3115" s="162"/>
      <c r="E3115" s="163"/>
      <c r="F3115" s="164"/>
      <c r="G3115" s="165"/>
      <c r="H3115" s="166"/>
      <c r="I3115" s="167"/>
      <c r="J3115" s="161"/>
      <c r="K3115"/>
      <c r="M3115" s="4"/>
      <c r="W3115" t="str">
        <f t="shared" si="96"/>
        <v/>
      </c>
      <c r="X3115" t="str">
        <f t="shared" si="97"/>
        <v/>
      </c>
    </row>
    <row r="3116" spans="2:24">
      <c r="B3116" s="160"/>
      <c r="C3116" s="161"/>
      <c r="D3116" s="162"/>
      <c r="E3116" s="163"/>
      <c r="F3116" s="164"/>
      <c r="G3116" s="165"/>
      <c r="H3116" s="166"/>
      <c r="I3116" s="167"/>
      <c r="J3116" s="161"/>
      <c r="K3116"/>
      <c r="M3116" s="4"/>
      <c r="W3116" t="str">
        <f t="shared" si="96"/>
        <v/>
      </c>
      <c r="X3116" t="str">
        <f t="shared" si="97"/>
        <v/>
      </c>
    </row>
    <row r="3117" spans="2:24">
      <c r="B3117" s="160"/>
      <c r="C3117" s="161"/>
      <c r="D3117" s="162"/>
      <c r="E3117" s="163"/>
      <c r="F3117" s="164"/>
      <c r="G3117" s="165"/>
      <c r="H3117" s="166"/>
      <c r="I3117" s="167"/>
      <c r="J3117" s="161"/>
      <c r="K3117"/>
      <c r="M3117" s="4"/>
      <c r="W3117" t="str">
        <f t="shared" si="96"/>
        <v/>
      </c>
      <c r="X3117" t="str">
        <f t="shared" si="97"/>
        <v/>
      </c>
    </row>
    <row r="3118" spans="2:24">
      <c r="B3118" s="160"/>
      <c r="C3118" s="161"/>
      <c r="D3118" s="162"/>
      <c r="E3118" s="163"/>
      <c r="F3118" s="164"/>
      <c r="G3118" s="165"/>
      <c r="H3118" s="166"/>
      <c r="I3118" s="167"/>
      <c r="J3118" s="161"/>
      <c r="K3118"/>
      <c r="M3118" s="4"/>
      <c r="W3118" t="str">
        <f t="shared" si="96"/>
        <v/>
      </c>
      <c r="X3118" t="str">
        <f t="shared" si="97"/>
        <v/>
      </c>
    </row>
    <row r="3119" spans="2:24">
      <c r="B3119" s="160"/>
      <c r="C3119" s="161"/>
      <c r="D3119" s="162"/>
      <c r="E3119" s="163"/>
      <c r="F3119" s="164"/>
      <c r="G3119" s="165"/>
      <c r="H3119" s="166"/>
      <c r="I3119" s="167"/>
      <c r="J3119" s="161"/>
      <c r="K3119"/>
      <c r="M3119" s="4"/>
      <c r="W3119" t="str">
        <f t="shared" si="96"/>
        <v/>
      </c>
      <c r="X3119" t="str">
        <f t="shared" si="97"/>
        <v/>
      </c>
    </row>
    <row r="3120" spans="2:24">
      <c r="B3120" s="160"/>
      <c r="C3120" s="161"/>
      <c r="D3120" s="162"/>
      <c r="E3120" s="163"/>
      <c r="F3120" s="164"/>
      <c r="G3120" s="165"/>
      <c r="H3120" s="166"/>
      <c r="I3120" s="167"/>
      <c r="J3120" s="161"/>
      <c r="K3120"/>
      <c r="M3120" s="4"/>
      <c r="W3120" t="str">
        <f t="shared" si="96"/>
        <v/>
      </c>
      <c r="X3120" t="str">
        <f t="shared" si="97"/>
        <v/>
      </c>
    </row>
    <row r="3121" spans="2:24">
      <c r="B3121" s="160"/>
      <c r="C3121" s="161"/>
      <c r="D3121" s="162"/>
      <c r="E3121" s="163"/>
      <c r="F3121" s="164"/>
      <c r="G3121" s="165"/>
      <c r="H3121" s="166"/>
      <c r="I3121" s="167"/>
      <c r="J3121" s="161"/>
      <c r="K3121"/>
      <c r="M3121" s="4"/>
      <c r="W3121" t="str">
        <f t="shared" si="96"/>
        <v/>
      </c>
      <c r="X3121" t="str">
        <f t="shared" si="97"/>
        <v/>
      </c>
    </row>
    <row r="3122" spans="2:24">
      <c r="B3122" s="160"/>
      <c r="C3122" s="161"/>
      <c r="D3122" s="162"/>
      <c r="E3122" s="163"/>
      <c r="F3122" s="164"/>
      <c r="G3122" s="165"/>
      <c r="H3122" s="166"/>
      <c r="I3122" s="167"/>
      <c r="J3122" s="161"/>
      <c r="K3122"/>
      <c r="M3122" s="4"/>
      <c r="W3122" t="str">
        <f t="shared" si="96"/>
        <v/>
      </c>
      <c r="X3122" t="str">
        <f t="shared" si="97"/>
        <v/>
      </c>
    </row>
    <row r="3123" spans="2:24">
      <c r="B3123" s="160"/>
      <c r="C3123" s="161"/>
      <c r="D3123" s="162"/>
      <c r="E3123" s="163"/>
      <c r="F3123" s="164"/>
      <c r="G3123" s="165"/>
      <c r="H3123" s="166"/>
      <c r="I3123" s="167"/>
      <c r="J3123" s="161"/>
      <c r="K3123"/>
      <c r="M3123" s="4"/>
      <c r="W3123" t="str">
        <f t="shared" si="96"/>
        <v/>
      </c>
      <c r="X3123" t="str">
        <f t="shared" si="97"/>
        <v/>
      </c>
    </row>
    <row r="3124" spans="2:24">
      <c r="B3124" s="160"/>
      <c r="C3124" s="161"/>
      <c r="D3124" s="162"/>
      <c r="E3124" s="163"/>
      <c r="F3124" s="164"/>
      <c r="G3124" s="165"/>
      <c r="H3124" s="166"/>
      <c r="I3124" s="167"/>
      <c r="J3124" s="161"/>
      <c r="K3124"/>
      <c r="M3124" s="4"/>
      <c r="W3124" t="str">
        <f t="shared" si="96"/>
        <v/>
      </c>
      <c r="X3124" t="str">
        <f t="shared" si="97"/>
        <v/>
      </c>
    </row>
    <row r="3125" spans="2:24">
      <c r="B3125" s="160"/>
      <c r="C3125" s="161"/>
      <c r="D3125" s="162"/>
      <c r="E3125" s="163"/>
      <c r="F3125" s="164"/>
      <c r="G3125" s="165"/>
      <c r="H3125" s="166"/>
      <c r="I3125" s="167"/>
      <c r="J3125" s="161"/>
      <c r="K3125"/>
      <c r="M3125" s="4"/>
      <c r="W3125" t="str">
        <f t="shared" si="96"/>
        <v/>
      </c>
      <c r="X3125" t="str">
        <f t="shared" si="97"/>
        <v/>
      </c>
    </row>
    <row r="3126" spans="2:24">
      <c r="B3126" s="160"/>
      <c r="C3126" s="161"/>
      <c r="D3126" s="162"/>
      <c r="E3126" s="163"/>
      <c r="F3126" s="164"/>
      <c r="G3126" s="165"/>
      <c r="H3126" s="166"/>
      <c r="I3126" s="167"/>
      <c r="J3126" s="161"/>
      <c r="K3126"/>
      <c r="M3126" s="4"/>
      <c r="W3126" t="str">
        <f t="shared" si="96"/>
        <v/>
      </c>
      <c r="X3126" t="str">
        <f t="shared" si="97"/>
        <v/>
      </c>
    </row>
    <row r="3127" spans="2:24">
      <c r="B3127" s="160"/>
      <c r="C3127" s="161"/>
      <c r="D3127" s="162"/>
      <c r="E3127" s="163"/>
      <c r="F3127" s="164"/>
      <c r="G3127" s="165"/>
      <c r="H3127" s="166"/>
      <c r="I3127" s="167"/>
      <c r="J3127" s="161"/>
      <c r="K3127"/>
      <c r="M3127" s="4"/>
      <c r="W3127" t="str">
        <f t="shared" si="96"/>
        <v/>
      </c>
      <c r="X3127" t="str">
        <f t="shared" si="97"/>
        <v/>
      </c>
    </row>
    <row r="3128" spans="2:24">
      <c r="B3128" s="160"/>
      <c r="C3128" s="161"/>
      <c r="D3128" s="162"/>
      <c r="E3128" s="163"/>
      <c r="F3128" s="164"/>
      <c r="G3128" s="165"/>
      <c r="H3128" s="166"/>
      <c r="I3128" s="167"/>
      <c r="J3128" s="161"/>
      <c r="K3128"/>
      <c r="M3128" s="4"/>
      <c r="W3128" t="str">
        <f t="shared" si="96"/>
        <v/>
      </c>
      <c r="X3128" t="str">
        <f t="shared" si="97"/>
        <v/>
      </c>
    </row>
    <row r="3129" spans="2:24">
      <c r="B3129" s="160"/>
      <c r="C3129" s="161"/>
      <c r="D3129" s="162"/>
      <c r="E3129" s="163"/>
      <c r="F3129" s="164"/>
      <c r="G3129" s="165"/>
      <c r="H3129" s="166"/>
      <c r="I3129" s="167"/>
      <c r="J3129" s="161"/>
      <c r="K3129"/>
      <c r="M3129" s="4"/>
      <c r="W3129" t="str">
        <f t="shared" si="96"/>
        <v/>
      </c>
      <c r="X3129" t="str">
        <f t="shared" si="97"/>
        <v/>
      </c>
    </row>
    <row r="3130" spans="2:24">
      <c r="B3130" s="160"/>
      <c r="C3130" s="161"/>
      <c r="D3130" s="162"/>
      <c r="E3130" s="163"/>
      <c r="F3130" s="164"/>
      <c r="G3130" s="165"/>
      <c r="H3130" s="166"/>
      <c r="I3130" s="167"/>
      <c r="J3130" s="161"/>
      <c r="K3130"/>
      <c r="M3130" s="4"/>
      <c r="W3130" t="str">
        <f t="shared" si="96"/>
        <v/>
      </c>
      <c r="X3130" t="str">
        <f t="shared" si="97"/>
        <v/>
      </c>
    </row>
    <row r="3131" spans="2:24">
      <c r="B3131" s="160"/>
      <c r="C3131" s="161"/>
      <c r="D3131" s="162"/>
      <c r="E3131" s="163"/>
      <c r="F3131" s="164"/>
      <c r="G3131" s="165"/>
      <c r="H3131" s="166"/>
      <c r="I3131" s="167"/>
      <c r="J3131" s="161"/>
      <c r="K3131"/>
      <c r="M3131" s="4"/>
      <c r="W3131" t="str">
        <f t="shared" si="96"/>
        <v/>
      </c>
      <c r="X3131" t="str">
        <f t="shared" si="97"/>
        <v/>
      </c>
    </row>
    <row r="3132" spans="2:24">
      <c r="B3132" s="160"/>
      <c r="C3132" s="161"/>
      <c r="D3132" s="162"/>
      <c r="E3132" s="163"/>
      <c r="F3132" s="164"/>
      <c r="G3132" s="165"/>
      <c r="H3132" s="166"/>
      <c r="I3132" s="167"/>
      <c r="J3132" s="161"/>
      <c r="K3132"/>
      <c r="M3132" s="4"/>
      <c r="W3132" t="str">
        <f t="shared" si="96"/>
        <v/>
      </c>
      <c r="X3132" t="str">
        <f t="shared" si="97"/>
        <v/>
      </c>
    </row>
    <row r="3133" spans="2:24">
      <c r="B3133" s="160"/>
      <c r="C3133" s="161"/>
      <c r="D3133" s="162"/>
      <c r="E3133" s="163"/>
      <c r="F3133" s="164"/>
      <c r="G3133" s="165"/>
      <c r="H3133" s="166"/>
      <c r="I3133" s="167"/>
      <c r="J3133" s="161"/>
      <c r="K3133"/>
      <c r="M3133" s="4"/>
      <c r="W3133" t="str">
        <f t="shared" si="96"/>
        <v/>
      </c>
      <c r="X3133" t="str">
        <f t="shared" si="97"/>
        <v/>
      </c>
    </row>
    <row r="3134" spans="2:24">
      <c r="B3134" s="160"/>
      <c r="C3134" s="161"/>
      <c r="D3134" s="162"/>
      <c r="E3134" s="163"/>
      <c r="F3134" s="164"/>
      <c r="G3134" s="165"/>
      <c r="H3134" s="166"/>
      <c r="I3134" s="167"/>
      <c r="J3134" s="161"/>
      <c r="K3134"/>
      <c r="M3134" s="4"/>
      <c r="W3134" t="str">
        <f t="shared" si="96"/>
        <v/>
      </c>
      <c r="X3134" t="str">
        <f t="shared" si="97"/>
        <v/>
      </c>
    </row>
    <row r="3135" spans="2:24">
      <c r="B3135" s="160"/>
      <c r="C3135" s="161"/>
      <c r="D3135" s="162"/>
      <c r="E3135" s="163"/>
      <c r="F3135" s="164"/>
      <c r="G3135" s="165"/>
      <c r="H3135" s="166"/>
      <c r="I3135" s="167"/>
      <c r="J3135" s="161"/>
      <c r="K3135"/>
      <c r="M3135" s="4"/>
      <c r="W3135" t="str">
        <f t="shared" si="96"/>
        <v/>
      </c>
      <c r="X3135" t="str">
        <f t="shared" si="97"/>
        <v/>
      </c>
    </row>
    <row r="3136" spans="2:24">
      <c r="B3136" s="160"/>
      <c r="C3136" s="161"/>
      <c r="D3136" s="162"/>
      <c r="E3136" s="163"/>
      <c r="F3136" s="164"/>
      <c r="G3136" s="165"/>
      <c r="H3136" s="166"/>
      <c r="I3136" s="167"/>
      <c r="J3136" s="161"/>
      <c r="K3136"/>
      <c r="M3136" s="4"/>
      <c r="W3136" t="str">
        <f t="shared" si="96"/>
        <v/>
      </c>
      <c r="X3136" t="str">
        <f t="shared" si="97"/>
        <v/>
      </c>
    </row>
    <row r="3137" spans="2:24">
      <c r="B3137" s="160"/>
      <c r="C3137" s="161"/>
      <c r="D3137" s="162"/>
      <c r="E3137" s="163"/>
      <c r="F3137" s="164"/>
      <c r="G3137" s="165"/>
      <c r="H3137" s="166"/>
      <c r="I3137" s="167"/>
      <c r="J3137" s="161"/>
      <c r="K3137"/>
      <c r="M3137" s="4"/>
      <c r="W3137" t="str">
        <f t="shared" si="96"/>
        <v/>
      </c>
      <c r="X3137" t="str">
        <f t="shared" si="97"/>
        <v/>
      </c>
    </row>
    <row r="3138" spans="2:24">
      <c r="B3138" s="160"/>
      <c r="C3138" s="161"/>
      <c r="D3138" s="162"/>
      <c r="E3138" s="163"/>
      <c r="F3138" s="164"/>
      <c r="G3138" s="165"/>
      <c r="H3138" s="166"/>
      <c r="I3138" s="167"/>
      <c r="J3138" s="161"/>
      <c r="K3138"/>
      <c r="M3138" s="4"/>
      <c r="W3138" t="str">
        <f t="shared" si="96"/>
        <v/>
      </c>
      <c r="X3138" t="str">
        <f t="shared" si="97"/>
        <v/>
      </c>
    </row>
    <row r="3139" spans="2:24">
      <c r="B3139" s="160"/>
      <c r="C3139" s="161"/>
      <c r="D3139" s="162"/>
      <c r="E3139" s="163"/>
      <c r="F3139" s="164"/>
      <c r="G3139" s="165"/>
      <c r="H3139" s="166"/>
      <c r="I3139" s="167"/>
      <c r="J3139" s="161"/>
      <c r="K3139"/>
      <c r="M3139" s="4"/>
      <c r="W3139" t="str">
        <f t="shared" si="96"/>
        <v/>
      </c>
      <c r="X3139" t="str">
        <f t="shared" si="97"/>
        <v/>
      </c>
    </row>
    <row r="3140" spans="2:24">
      <c r="B3140" s="160"/>
      <c r="C3140" s="161"/>
      <c r="D3140" s="162"/>
      <c r="E3140" s="163"/>
      <c r="F3140" s="164"/>
      <c r="G3140" s="165"/>
      <c r="H3140" s="166"/>
      <c r="I3140" s="167"/>
      <c r="J3140" s="161"/>
      <c r="K3140"/>
      <c r="M3140" s="4"/>
      <c r="W3140" t="str">
        <f t="shared" si="96"/>
        <v/>
      </c>
      <c r="X3140" t="str">
        <f t="shared" si="97"/>
        <v/>
      </c>
    </row>
    <row r="3141" spans="2:24">
      <c r="B3141" s="160"/>
      <c r="C3141" s="161"/>
      <c r="D3141" s="162"/>
      <c r="E3141" s="163"/>
      <c r="F3141" s="164"/>
      <c r="G3141" s="165"/>
      <c r="H3141" s="166"/>
      <c r="I3141" s="167"/>
      <c r="J3141" s="161"/>
      <c r="K3141"/>
      <c r="M3141" s="4"/>
      <c r="W3141" t="str">
        <f t="shared" si="96"/>
        <v/>
      </c>
      <c r="X3141" t="str">
        <f t="shared" si="97"/>
        <v/>
      </c>
    </row>
    <row r="3142" spans="2:24">
      <c r="B3142" s="160"/>
      <c r="C3142" s="161"/>
      <c r="D3142" s="162"/>
      <c r="E3142" s="163"/>
      <c r="F3142" s="164"/>
      <c r="G3142" s="165"/>
      <c r="H3142" s="166"/>
      <c r="I3142" s="167"/>
      <c r="J3142" s="161"/>
      <c r="K3142"/>
      <c r="M3142" s="4"/>
      <c r="W3142" t="str">
        <f t="shared" si="96"/>
        <v/>
      </c>
      <c r="X3142" t="str">
        <f t="shared" si="97"/>
        <v/>
      </c>
    </row>
    <row r="3143" spans="2:24">
      <c r="B3143" s="160"/>
      <c r="C3143" s="161"/>
      <c r="D3143" s="162"/>
      <c r="E3143" s="163"/>
      <c r="F3143" s="164"/>
      <c r="G3143" s="165"/>
      <c r="H3143" s="166"/>
      <c r="I3143" s="167"/>
      <c r="J3143" s="161"/>
      <c r="K3143"/>
      <c r="M3143" s="4"/>
      <c r="W3143" t="str">
        <f t="shared" si="96"/>
        <v/>
      </c>
      <c r="X3143" t="str">
        <f t="shared" si="97"/>
        <v/>
      </c>
    </row>
    <row r="3144" spans="2:24">
      <c r="B3144" s="160"/>
      <c r="C3144" s="161"/>
      <c r="D3144" s="162"/>
      <c r="E3144" s="163"/>
      <c r="F3144" s="164"/>
      <c r="G3144" s="165"/>
      <c r="H3144" s="166"/>
      <c r="I3144" s="167"/>
      <c r="J3144" s="161"/>
      <c r="K3144"/>
      <c r="M3144" s="4"/>
      <c r="W3144" t="str">
        <f t="shared" ref="W3144:W3207" si="98">IF(E3144=0,"",IF(E3144&gt;F3144,E3144-F3144,""))</f>
        <v/>
      </c>
      <c r="X3144" t="str">
        <f t="shared" ref="X3144:X3207" si="99">IF(G3144=0,"",IF(G3144&gt;H3144,G3144-H3144,""))</f>
        <v/>
      </c>
    </row>
    <row r="3145" spans="2:24">
      <c r="B3145" s="160"/>
      <c r="C3145" s="161"/>
      <c r="D3145" s="162"/>
      <c r="E3145" s="163"/>
      <c r="F3145" s="164"/>
      <c r="G3145" s="165"/>
      <c r="H3145" s="166"/>
      <c r="I3145" s="167"/>
      <c r="J3145" s="161"/>
      <c r="K3145"/>
      <c r="M3145" s="4"/>
      <c r="W3145" t="str">
        <f t="shared" si="98"/>
        <v/>
      </c>
      <c r="X3145" t="str">
        <f t="shared" si="99"/>
        <v/>
      </c>
    </row>
    <row r="3146" spans="2:24">
      <c r="B3146" s="160"/>
      <c r="C3146" s="161"/>
      <c r="D3146" s="162"/>
      <c r="E3146" s="163"/>
      <c r="F3146" s="164"/>
      <c r="G3146" s="165"/>
      <c r="H3146" s="166"/>
      <c r="I3146" s="167"/>
      <c r="J3146" s="161"/>
      <c r="K3146"/>
      <c r="M3146" s="4"/>
      <c r="W3146" t="str">
        <f t="shared" si="98"/>
        <v/>
      </c>
      <c r="X3146" t="str">
        <f t="shared" si="99"/>
        <v/>
      </c>
    </row>
    <row r="3147" spans="2:24">
      <c r="B3147" s="160"/>
      <c r="C3147" s="161"/>
      <c r="D3147" s="162"/>
      <c r="E3147" s="163"/>
      <c r="F3147" s="164"/>
      <c r="G3147" s="165"/>
      <c r="H3147" s="166"/>
      <c r="I3147" s="167"/>
      <c r="J3147" s="161"/>
      <c r="K3147"/>
      <c r="M3147" s="4"/>
      <c r="W3147" t="str">
        <f t="shared" si="98"/>
        <v/>
      </c>
      <c r="X3147" t="str">
        <f t="shared" si="99"/>
        <v/>
      </c>
    </row>
    <row r="3148" spans="2:24">
      <c r="B3148" s="160"/>
      <c r="C3148" s="161"/>
      <c r="D3148" s="162"/>
      <c r="E3148" s="163"/>
      <c r="F3148" s="164"/>
      <c r="G3148" s="165"/>
      <c r="H3148" s="166"/>
      <c r="I3148" s="167"/>
      <c r="J3148" s="161"/>
      <c r="K3148"/>
      <c r="M3148" s="4"/>
      <c r="W3148" t="str">
        <f t="shared" si="98"/>
        <v/>
      </c>
      <c r="X3148" t="str">
        <f t="shared" si="99"/>
        <v/>
      </c>
    </row>
    <row r="3149" spans="2:24">
      <c r="B3149" s="160"/>
      <c r="C3149" s="161"/>
      <c r="D3149" s="162"/>
      <c r="E3149" s="163"/>
      <c r="F3149" s="164"/>
      <c r="G3149" s="165"/>
      <c r="H3149" s="166"/>
      <c r="I3149" s="167"/>
      <c r="J3149" s="161"/>
      <c r="K3149"/>
      <c r="M3149" s="4"/>
      <c r="W3149" t="str">
        <f t="shared" si="98"/>
        <v/>
      </c>
      <c r="X3149" t="str">
        <f t="shared" si="99"/>
        <v/>
      </c>
    </row>
    <row r="3150" spans="2:24">
      <c r="B3150" s="160"/>
      <c r="C3150" s="161"/>
      <c r="D3150" s="162"/>
      <c r="E3150" s="163"/>
      <c r="F3150" s="164"/>
      <c r="G3150" s="165"/>
      <c r="H3150" s="166"/>
      <c r="I3150" s="167"/>
      <c r="J3150" s="161"/>
      <c r="K3150"/>
      <c r="M3150" s="4"/>
      <c r="W3150" t="str">
        <f t="shared" si="98"/>
        <v/>
      </c>
      <c r="X3150" t="str">
        <f t="shared" si="99"/>
        <v/>
      </c>
    </row>
    <row r="3151" spans="2:24">
      <c r="B3151" s="160"/>
      <c r="C3151" s="161"/>
      <c r="D3151" s="162"/>
      <c r="E3151" s="163"/>
      <c r="F3151" s="164"/>
      <c r="G3151" s="165"/>
      <c r="H3151" s="166"/>
      <c r="I3151" s="167"/>
      <c r="J3151" s="161"/>
      <c r="K3151"/>
      <c r="M3151" s="4"/>
      <c r="W3151" t="str">
        <f t="shared" si="98"/>
        <v/>
      </c>
      <c r="X3151" t="str">
        <f t="shared" si="99"/>
        <v/>
      </c>
    </row>
    <row r="3152" spans="2:24">
      <c r="B3152" s="160"/>
      <c r="C3152" s="161"/>
      <c r="D3152" s="162"/>
      <c r="E3152" s="163"/>
      <c r="F3152" s="164"/>
      <c r="G3152" s="165"/>
      <c r="H3152" s="166"/>
      <c r="I3152" s="167"/>
      <c r="J3152" s="161"/>
      <c r="K3152"/>
      <c r="M3152" s="4"/>
      <c r="W3152" t="str">
        <f t="shared" si="98"/>
        <v/>
      </c>
      <c r="X3152" t="str">
        <f t="shared" si="99"/>
        <v/>
      </c>
    </row>
    <row r="3153" spans="2:24">
      <c r="B3153" s="160"/>
      <c r="C3153" s="161"/>
      <c r="D3153" s="162"/>
      <c r="E3153" s="163"/>
      <c r="F3153" s="164"/>
      <c r="G3153" s="165"/>
      <c r="H3153" s="166"/>
      <c r="I3153" s="167"/>
      <c r="J3153" s="161"/>
      <c r="K3153"/>
      <c r="M3153" s="4"/>
      <c r="W3153" t="str">
        <f t="shared" si="98"/>
        <v/>
      </c>
      <c r="X3153" t="str">
        <f t="shared" si="99"/>
        <v/>
      </c>
    </row>
    <row r="3154" spans="2:24">
      <c r="B3154" s="160"/>
      <c r="C3154" s="161"/>
      <c r="D3154" s="162"/>
      <c r="E3154" s="163"/>
      <c r="F3154" s="164"/>
      <c r="G3154" s="165"/>
      <c r="H3154" s="166"/>
      <c r="I3154" s="167"/>
      <c r="J3154" s="161"/>
      <c r="K3154"/>
      <c r="M3154" s="4"/>
      <c r="W3154" t="str">
        <f t="shared" si="98"/>
        <v/>
      </c>
      <c r="X3154" t="str">
        <f t="shared" si="99"/>
        <v/>
      </c>
    </row>
    <row r="3155" spans="2:24">
      <c r="B3155" s="160"/>
      <c r="C3155" s="161"/>
      <c r="D3155" s="162"/>
      <c r="E3155" s="163"/>
      <c r="F3155" s="164"/>
      <c r="G3155" s="165"/>
      <c r="H3155" s="166"/>
      <c r="I3155" s="167"/>
      <c r="J3155" s="161"/>
      <c r="K3155"/>
      <c r="M3155" s="4"/>
      <c r="W3155" t="str">
        <f t="shared" si="98"/>
        <v/>
      </c>
      <c r="X3155" t="str">
        <f t="shared" si="99"/>
        <v/>
      </c>
    </row>
    <row r="3156" spans="2:24">
      <c r="B3156" s="160"/>
      <c r="C3156" s="161"/>
      <c r="D3156" s="162"/>
      <c r="E3156" s="163"/>
      <c r="F3156" s="164"/>
      <c r="G3156" s="165"/>
      <c r="H3156" s="166"/>
      <c r="I3156" s="167"/>
      <c r="J3156" s="161"/>
      <c r="K3156"/>
      <c r="M3156" s="4"/>
      <c r="W3156" t="str">
        <f t="shared" si="98"/>
        <v/>
      </c>
      <c r="X3156" t="str">
        <f t="shared" si="99"/>
        <v/>
      </c>
    </row>
    <row r="3157" spans="2:24">
      <c r="B3157" s="160"/>
      <c r="C3157" s="161"/>
      <c r="D3157" s="162"/>
      <c r="E3157" s="163"/>
      <c r="F3157" s="164"/>
      <c r="G3157" s="165"/>
      <c r="H3157" s="166"/>
      <c r="I3157" s="167"/>
      <c r="J3157" s="161"/>
      <c r="K3157"/>
      <c r="M3157" s="4"/>
      <c r="W3157" t="str">
        <f t="shared" si="98"/>
        <v/>
      </c>
      <c r="X3157" t="str">
        <f t="shared" si="99"/>
        <v/>
      </c>
    </row>
    <row r="3158" spans="2:24">
      <c r="B3158" s="160"/>
      <c r="C3158" s="161"/>
      <c r="D3158" s="162"/>
      <c r="E3158" s="163"/>
      <c r="F3158" s="164"/>
      <c r="G3158" s="165"/>
      <c r="H3158" s="166"/>
      <c r="I3158" s="167"/>
      <c r="J3158" s="161"/>
      <c r="K3158"/>
      <c r="M3158" s="4"/>
      <c r="W3158" t="str">
        <f t="shared" si="98"/>
        <v/>
      </c>
      <c r="X3158" t="str">
        <f t="shared" si="99"/>
        <v/>
      </c>
    </row>
    <row r="3159" spans="2:24">
      <c r="B3159" s="160"/>
      <c r="C3159" s="161"/>
      <c r="D3159" s="162"/>
      <c r="E3159" s="163"/>
      <c r="F3159" s="164"/>
      <c r="G3159" s="165"/>
      <c r="H3159" s="166"/>
      <c r="I3159" s="167"/>
      <c r="J3159" s="161"/>
      <c r="K3159"/>
      <c r="M3159" s="4"/>
      <c r="W3159" t="str">
        <f t="shared" si="98"/>
        <v/>
      </c>
      <c r="X3159" t="str">
        <f t="shared" si="99"/>
        <v/>
      </c>
    </row>
    <row r="3160" spans="2:24">
      <c r="B3160" s="160"/>
      <c r="C3160" s="161"/>
      <c r="D3160" s="162"/>
      <c r="E3160" s="163"/>
      <c r="F3160" s="164"/>
      <c r="G3160" s="165"/>
      <c r="H3160" s="166"/>
      <c r="I3160" s="167"/>
      <c r="J3160" s="161"/>
      <c r="K3160"/>
      <c r="M3160" s="4"/>
      <c r="W3160" t="str">
        <f t="shared" si="98"/>
        <v/>
      </c>
      <c r="X3160" t="str">
        <f t="shared" si="99"/>
        <v/>
      </c>
    </row>
    <row r="3161" spans="2:24">
      <c r="B3161" s="160"/>
      <c r="C3161" s="161"/>
      <c r="D3161" s="162"/>
      <c r="E3161" s="163"/>
      <c r="F3161" s="164"/>
      <c r="G3161" s="165"/>
      <c r="H3161" s="166"/>
      <c r="I3161" s="167"/>
      <c r="J3161" s="161"/>
      <c r="K3161"/>
      <c r="M3161" s="4"/>
      <c r="W3161" t="str">
        <f t="shared" si="98"/>
        <v/>
      </c>
      <c r="X3161" t="str">
        <f t="shared" si="99"/>
        <v/>
      </c>
    </row>
    <row r="3162" spans="2:24">
      <c r="B3162" s="160"/>
      <c r="C3162" s="161"/>
      <c r="D3162" s="162"/>
      <c r="E3162" s="163"/>
      <c r="F3162" s="164"/>
      <c r="G3162" s="165"/>
      <c r="H3162" s="166"/>
      <c r="I3162" s="167"/>
      <c r="J3162" s="161"/>
      <c r="K3162"/>
      <c r="M3162" s="4"/>
      <c r="W3162" t="str">
        <f t="shared" si="98"/>
        <v/>
      </c>
      <c r="X3162" t="str">
        <f t="shared" si="99"/>
        <v/>
      </c>
    </row>
    <row r="3163" spans="2:24">
      <c r="B3163" s="160"/>
      <c r="C3163" s="161"/>
      <c r="D3163" s="162"/>
      <c r="E3163" s="163"/>
      <c r="F3163" s="164"/>
      <c r="G3163" s="165"/>
      <c r="H3163" s="166"/>
      <c r="I3163" s="167"/>
      <c r="J3163" s="161"/>
      <c r="K3163"/>
      <c r="M3163" s="4"/>
      <c r="W3163" t="str">
        <f t="shared" si="98"/>
        <v/>
      </c>
      <c r="X3163" t="str">
        <f t="shared" si="99"/>
        <v/>
      </c>
    </row>
    <row r="3164" spans="2:24">
      <c r="B3164" s="160"/>
      <c r="C3164" s="161"/>
      <c r="D3164" s="162"/>
      <c r="E3164" s="163"/>
      <c r="F3164" s="164"/>
      <c r="G3164" s="165"/>
      <c r="H3164" s="166"/>
      <c r="I3164" s="167"/>
      <c r="J3164" s="161"/>
      <c r="K3164"/>
      <c r="M3164" s="4"/>
      <c r="W3164" t="str">
        <f t="shared" si="98"/>
        <v/>
      </c>
      <c r="X3164" t="str">
        <f t="shared" si="99"/>
        <v/>
      </c>
    </row>
    <row r="3165" spans="2:24">
      <c r="B3165" s="160"/>
      <c r="C3165" s="161"/>
      <c r="D3165" s="162"/>
      <c r="E3165" s="163"/>
      <c r="F3165" s="164"/>
      <c r="G3165" s="165"/>
      <c r="H3165" s="166"/>
      <c r="I3165" s="167"/>
      <c r="J3165" s="161"/>
      <c r="K3165"/>
      <c r="M3165" s="4"/>
      <c r="W3165" t="str">
        <f t="shared" si="98"/>
        <v/>
      </c>
      <c r="X3165" t="str">
        <f t="shared" si="99"/>
        <v/>
      </c>
    </row>
    <row r="3166" spans="2:24">
      <c r="B3166" s="160"/>
      <c r="C3166" s="161"/>
      <c r="D3166" s="162"/>
      <c r="E3166" s="163"/>
      <c r="F3166" s="164"/>
      <c r="G3166" s="165"/>
      <c r="H3166" s="166"/>
      <c r="I3166" s="167"/>
      <c r="J3166" s="161"/>
      <c r="K3166"/>
      <c r="M3166" s="4"/>
      <c r="W3166" t="str">
        <f t="shared" si="98"/>
        <v/>
      </c>
      <c r="X3166" t="str">
        <f t="shared" si="99"/>
        <v/>
      </c>
    </row>
    <row r="3167" spans="2:24">
      <c r="B3167" s="160"/>
      <c r="C3167" s="161"/>
      <c r="D3167" s="162"/>
      <c r="E3167" s="163"/>
      <c r="F3167" s="164"/>
      <c r="G3167" s="165"/>
      <c r="H3167" s="166"/>
      <c r="I3167" s="167"/>
      <c r="J3167" s="161"/>
      <c r="K3167"/>
      <c r="M3167" s="4"/>
      <c r="W3167" t="str">
        <f t="shared" si="98"/>
        <v/>
      </c>
      <c r="X3167" t="str">
        <f t="shared" si="99"/>
        <v/>
      </c>
    </row>
    <row r="3168" spans="2:24">
      <c r="B3168" s="160"/>
      <c r="C3168" s="161"/>
      <c r="D3168" s="162"/>
      <c r="E3168" s="163"/>
      <c r="F3168" s="164"/>
      <c r="G3168" s="165"/>
      <c r="H3168" s="166"/>
      <c r="I3168" s="167"/>
      <c r="J3168" s="161"/>
      <c r="K3168"/>
      <c r="M3168" s="4"/>
      <c r="W3168" t="str">
        <f t="shared" si="98"/>
        <v/>
      </c>
      <c r="X3168" t="str">
        <f t="shared" si="99"/>
        <v/>
      </c>
    </row>
    <row r="3169" spans="2:24">
      <c r="B3169" s="160"/>
      <c r="C3169" s="161"/>
      <c r="D3169" s="162"/>
      <c r="E3169" s="163"/>
      <c r="F3169" s="164"/>
      <c r="G3169" s="165"/>
      <c r="H3169" s="166"/>
      <c r="I3169" s="167"/>
      <c r="J3169" s="161"/>
      <c r="K3169"/>
      <c r="M3169" s="4"/>
      <c r="W3169" t="str">
        <f t="shared" si="98"/>
        <v/>
      </c>
      <c r="X3169" t="str">
        <f t="shared" si="99"/>
        <v/>
      </c>
    </row>
    <row r="3170" spans="2:24">
      <c r="B3170" s="160"/>
      <c r="C3170" s="161"/>
      <c r="D3170" s="162"/>
      <c r="E3170" s="163"/>
      <c r="F3170" s="164"/>
      <c r="G3170" s="165"/>
      <c r="H3170" s="166"/>
      <c r="I3170" s="167"/>
      <c r="J3170" s="161"/>
      <c r="K3170"/>
      <c r="M3170" s="4"/>
      <c r="W3170" t="str">
        <f t="shared" si="98"/>
        <v/>
      </c>
      <c r="X3170" t="str">
        <f t="shared" si="99"/>
        <v/>
      </c>
    </row>
    <row r="3171" spans="2:24">
      <c r="B3171" s="160"/>
      <c r="C3171" s="161"/>
      <c r="D3171" s="162"/>
      <c r="E3171" s="163"/>
      <c r="F3171" s="164"/>
      <c r="G3171" s="165"/>
      <c r="H3171" s="166"/>
      <c r="I3171" s="167"/>
      <c r="J3171" s="161"/>
      <c r="K3171"/>
      <c r="M3171" s="4"/>
      <c r="W3171" t="str">
        <f t="shared" si="98"/>
        <v/>
      </c>
      <c r="X3171" t="str">
        <f t="shared" si="99"/>
        <v/>
      </c>
    </row>
    <row r="3172" spans="2:24">
      <c r="B3172" s="160"/>
      <c r="C3172" s="161"/>
      <c r="D3172" s="162"/>
      <c r="E3172" s="163"/>
      <c r="F3172" s="164"/>
      <c r="G3172" s="165"/>
      <c r="H3172" s="166"/>
      <c r="I3172" s="167"/>
      <c r="J3172" s="161"/>
      <c r="K3172"/>
      <c r="M3172" s="4"/>
      <c r="W3172" t="str">
        <f t="shared" si="98"/>
        <v/>
      </c>
      <c r="X3172" t="str">
        <f t="shared" si="99"/>
        <v/>
      </c>
    </row>
    <row r="3173" spans="2:24">
      <c r="B3173" s="160"/>
      <c r="C3173" s="161"/>
      <c r="D3173" s="162"/>
      <c r="E3173" s="163"/>
      <c r="F3173" s="164"/>
      <c r="G3173" s="165"/>
      <c r="H3173" s="166"/>
      <c r="I3173" s="167"/>
      <c r="J3173" s="161"/>
      <c r="K3173"/>
      <c r="M3173" s="4"/>
      <c r="W3173" t="str">
        <f t="shared" si="98"/>
        <v/>
      </c>
      <c r="X3173" t="str">
        <f t="shared" si="99"/>
        <v/>
      </c>
    </row>
    <row r="3174" spans="2:24">
      <c r="B3174" s="160"/>
      <c r="C3174" s="161"/>
      <c r="D3174" s="162"/>
      <c r="E3174" s="163"/>
      <c r="F3174" s="164"/>
      <c r="G3174" s="165"/>
      <c r="H3174" s="166"/>
      <c r="I3174" s="167"/>
      <c r="J3174" s="161"/>
      <c r="K3174"/>
      <c r="M3174" s="4"/>
      <c r="W3174" t="str">
        <f t="shared" si="98"/>
        <v/>
      </c>
      <c r="X3174" t="str">
        <f t="shared" si="99"/>
        <v/>
      </c>
    </row>
    <row r="3175" spans="2:24">
      <c r="B3175" s="160"/>
      <c r="C3175" s="161"/>
      <c r="D3175" s="162"/>
      <c r="E3175" s="163"/>
      <c r="F3175" s="164"/>
      <c r="G3175" s="165"/>
      <c r="H3175" s="166"/>
      <c r="I3175" s="167"/>
      <c r="J3175" s="161"/>
      <c r="K3175"/>
      <c r="M3175" s="4"/>
      <c r="W3175" t="str">
        <f t="shared" si="98"/>
        <v/>
      </c>
      <c r="X3175" t="str">
        <f t="shared" si="99"/>
        <v/>
      </c>
    </row>
    <row r="3176" spans="2:24">
      <c r="B3176" s="160"/>
      <c r="C3176" s="161"/>
      <c r="D3176" s="162"/>
      <c r="E3176" s="163"/>
      <c r="F3176" s="164"/>
      <c r="G3176" s="165"/>
      <c r="H3176" s="166"/>
      <c r="I3176" s="167"/>
      <c r="J3176" s="161"/>
      <c r="K3176"/>
      <c r="M3176" s="4"/>
      <c r="W3176" t="str">
        <f t="shared" si="98"/>
        <v/>
      </c>
      <c r="X3176" t="str">
        <f t="shared" si="99"/>
        <v/>
      </c>
    </row>
    <row r="3177" spans="2:24">
      <c r="B3177" s="160"/>
      <c r="C3177" s="161"/>
      <c r="D3177" s="162"/>
      <c r="E3177" s="163"/>
      <c r="F3177" s="164"/>
      <c r="G3177" s="165"/>
      <c r="H3177" s="166"/>
      <c r="I3177" s="167"/>
      <c r="J3177" s="161"/>
      <c r="K3177"/>
      <c r="M3177" s="4"/>
      <c r="W3177" t="str">
        <f t="shared" si="98"/>
        <v/>
      </c>
      <c r="X3177" t="str">
        <f t="shared" si="99"/>
        <v/>
      </c>
    </row>
    <row r="3178" spans="2:24">
      <c r="B3178" s="160"/>
      <c r="C3178" s="161"/>
      <c r="D3178" s="162"/>
      <c r="E3178" s="163"/>
      <c r="F3178" s="164"/>
      <c r="G3178" s="165"/>
      <c r="H3178" s="166"/>
      <c r="I3178" s="167"/>
      <c r="J3178" s="161"/>
      <c r="K3178"/>
      <c r="M3178" s="4"/>
      <c r="W3178" t="str">
        <f t="shared" si="98"/>
        <v/>
      </c>
      <c r="X3178" t="str">
        <f t="shared" si="99"/>
        <v/>
      </c>
    </row>
    <row r="3179" spans="2:24">
      <c r="B3179" s="160"/>
      <c r="C3179" s="161"/>
      <c r="D3179" s="162"/>
      <c r="E3179" s="163"/>
      <c r="F3179" s="164"/>
      <c r="G3179" s="165"/>
      <c r="H3179" s="166"/>
      <c r="I3179" s="167"/>
      <c r="J3179" s="161"/>
      <c r="K3179"/>
      <c r="M3179" s="4"/>
      <c r="W3179" t="str">
        <f t="shared" si="98"/>
        <v/>
      </c>
      <c r="X3179" t="str">
        <f t="shared" si="99"/>
        <v/>
      </c>
    </row>
    <row r="3180" spans="2:24">
      <c r="B3180" s="160"/>
      <c r="C3180" s="161"/>
      <c r="D3180" s="162"/>
      <c r="E3180" s="163"/>
      <c r="F3180" s="164"/>
      <c r="G3180" s="165"/>
      <c r="H3180" s="166"/>
      <c r="I3180" s="167"/>
      <c r="J3180" s="161"/>
      <c r="K3180"/>
      <c r="M3180" s="4"/>
      <c r="W3180" t="str">
        <f t="shared" si="98"/>
        <v/>
      </c>
      <c r="X3180" t="str">
        <f t="shared" si="99"/>
        <v/>
      </c>
    </row>
    <row r="3181" spans="2:24">
      <c r="B3181" s="160"/>
      <c r="C3181" s="161"/>
      <c r="D3181" s="162"/>
      <c r="E3181" s="163"/>
      <c r="F3181" s="164"/>
      <c r="G3181" s="165"/>
      <c r="H3181" s="166"/>
      <c r="I3181" s="167"/>
      <c r="J3181" s="161"/>
      <c r="K3181"/>
      <c r="M3181" s="4"/>
      <c r="W3181" t="str">
        <f t="shared" si="98"/>
        <v/>
      </c>
      <c r="X3181" t="str">
        <f t="shared" si="99"/>
        <v/>
      </c>
    </row>
    <row r="3182" spans="2:24">
      <c r="B3182" s="160"/>
      <c r="C3182" s="161"/>
      <c r="D3182" s="162"/>
      <c r="E3182" s="163"/>
      <c r="F3182" s="164"/>
      <c r="G3182" s="165"/>
      <c r="H3182" s="166"/>
      <c r="I3182" s="167"/>
      <c r="J3182" s="161"/>
      <c r="K3182"/>
      <c r="M3182" s="4"/>
      <c r="W3182" t="str">
        <f t="shared" si="98"/>
        <v/>
      </c>
      <c r="X3182" t="str">
        <f t="shared" si="99"/>
        <v/>
      </c>
    </row>
    <row r="3183" spans="2:24">
      <c r="B3183" s="160"/>
      <c r="C3183" s="161"/>
      <c r="D3183" s="162"/>
      <c r="E3183" s="163"/>
      <c r="F3183" s="164"/>
      <c r="G3183" s="165"/>
      <c r="H3183" s="166"/>
      <c r="I3183" s="167"/>
      <c r="J3183" s="161"/>
      <c r="K3183"/>
      <c r="M3183" s="4"/>
      <c r="W3183" t="str">
        <f t="shared" si="98"/>
        <v/>
      </c>
      <c r="X3183" t="str">
        <f t="shared" si="99"/>
        <v/>
      </c>
    </row>
    <row r="3184" spans="2:24">
      <c r="B3184" s="160"/>
      <c r="C3184" s="161"/>
      <c r="D3184" s="162"/>
      <c r="E3184" s="163"/>
      <c r="F3184" s="164"/>
      <c r="G3184" s="165"/>
      <c r="H3184" s="166"/>
      <c r="I3184" s="167"/>
      <c r="J3184" s="161"/>
      <c r="K3184"/>
      <c r="M3184" s="4"/>
      <c r="W3184" t="str">
        <f t="shared" si="98"/>
        <v/>
      </c>
      <c r="X3184" t="str">
        <f t="shared" si="99"/>
        <v/>
      </c>
    </row>
    <row r="3185" spans="2:24">
      <c r="B3185" s="160"/>
      <c r="C3185" s="161"/>
      <c r="D3185" s="162"/>
      <c r="E3185" s="163"/>
      <c r="F3185" s="164"/>
      <c r="G3185" s="165"/>
      <c r="H3185" s="166"/>
      <c r="I3185" s="167"/>
      <c r="J3185" s="161"/>
      <c r="K3185"/>
      <c r="M3185" s="4"/>
      <c r="W3185" t="str">
        <f t="shared" si="98"/>
        <v/>
      </c>
      <c r="X3185" t="str">
        <f t="shared" si="99"/>
        <v/>
      </c>
    </row>
    <row r="3186" spans="2:24">
      <c r="B3186" s="160"/>
      <c r="C3186" s="161"/>
      <c r="D3186" s="162"/>
      <c r="E3186" s="163"/>
      <c r="F3186" s="164"/>
      <c r="G3186" s="165"/>
      <c r="H3186" s="166"/>
      <c r="I3186" s="167"/>
      <c r="J3186" s="161"/>
      <c r="K3186"/>
      <c r="M3186" s="4"/>
      <c r="W3186" t="str">
        <f t="shared" si="98"/>
        <v/>
      </c>
      <c r="X3186" t="str">
        <f t="shared" si="99"/>
        <v/>
      </c>
    </row>
    <row r="3187" spans="2:24">
      <c r="B3187" s="160"/>
      <c r="C3187" s="161"/>
      <c r="D3187" s="162"/>
      <c r="E3187" s="163"/>
      <c r="F3187" s="164"/>
      <c r="G3187" s="165"/>
      <c r="H3187" s="166"/>
      <c r="I3187" s="167"/>
      <c r="J3187" s="161"/>
      <c r="K3187"/>
      <c r="M3187" s="4"/>
      <c r="W3187" t="str">
        <f t="shared" si="98"/>
        <v/>
      </c>
      <c r="X3187" t="str">
        <f t="shared" si="99"/>
        <v/>
      </c>
    </row>
    <row r="3188" spans="2:24">
      <c r="B3188" s="160"/>
      <c r="C3188" s="161"/>
      <c r="D3188" s="162"/>
      <c r="E3188" s="163"/>
      <c r="F3188" s="164"/>
      <c r="G3188" s="165"/>
      <c r="H3188" s="166"/>
      <c r="I3188" s="167"/>
      <c r="J3188" s="161"/>
      <c r="K3188"/>
      <c r="M3188" s="4"/>
      <c r="W3188" t="str">
        <f t="shared" si="98"/>
        <v/>
      </c>
      <c r="X3188" t="str">
        <f t="shared" si="99"/>
        <v/>
      </c>
    </row>
    <row r="3189" spans="2:24">
      <c r="B3189" s="160"/>
      <c r="C3189" s="161"/>
      <c r="D3189" s="162"/>
      <c r="E3189" s="163"/>
      <c r="F3189" s="164"/>
      <c r="G3189" s="165"/>
      <c r="H3189" s="166"/>
      <c r="I3189" s="167"/>
      <c r="J3189" s="161"/>
      <c r="K3189"/>
      <c r="M3189" s="4"/>
      <c r="W3189" t="str">
        <f t="shared" si="98"/>
        <v/>
      </c>
      <c r="X3189" t="str">
        <f t="shared" si="99"/>
        <v/>
      </c>
    </row>
    <row r="3190" spans="2:24">
      <c r="B3190" s="160"/>
      <c r="C3190" s="161"/>
      <c r="D3190" s="162"/>
      <c r="E3190" s="163"/>
      <c r="F3190" s="164"/>
      <c r="G3190" s="165"/>
      <c r="H3190" s="166"/>
      <c r="I3190" s="167"/>
      <c r="J3190" s="161"/>
      <c r="K3190"/>
      <c r="M3190" s="4"/>
      <c r="W3190" t="str">
        <f t="shared" si="98"/>
        <v/>
      </c>
      <c r="X3190" t="str">
        <f t="shared" si="99"/>
        <v/>
      </c>
    </row>
    <row r="3191" spans="2:24">
      <c r="B3191" s="160"/>
      <c r="C3191" s="161"/>
      <c r="D3191" s="162"/>
      <c r="E3191" s="163"/>
      <c r="F3191" s="164"/>
      <c r="G3191" s="165"/>
      <c r="H3191" s="166"/>
      <c r="I3191" s="167"/>
      <c r="J3191" s="161"/>
      <c r="K3191"/>
      <c r="M3191" s="4"/>
      <c r="W3191" t="str">
        <f t="shared" si="98"/>
        <v/>
      </c>
      <c r="X3191" t="str">
        <f t="shared" si="99"/>
        <v/>
      </c>
    </row>
    <row r="3192" spans="2:24">
      <c r="B3192" s="160"/>
      <c r="C3192" s="161"/>
      <c r="D3192" s="162"/>
      <c r="E3192" s="163"/>
      <c r="F3192" s="164"/>
      <c r="G3192" s="165"/>
      <c r="H3192" s="166"/>
      <c r="I3192" s="167"/>
      <c r="J3192" s="161"/>
      <c r="K3192"/>
      <c r="M3192" s="4"/>
      <c r="W3192" t="str">
        <f t="shared" si="98"/>
        <v/>
      </c>
      <c r="X3192" t="str">
        <f t="shared" si="99"/>
        <v/>
      </c>
    </row>
    <row r="3193" spans="2:24">
      <c r="B3193" s="160"/>
      <c r="C3193" s="161"/>
      <c r="D3193" s="162"/>
      <c r="E3193" s="163"/>
      <c r="F3193" s="164"/>
      <c r="G3193" s="165"/>
      <c r="H3193" s="166"/>
      <c r="I3193" s="167"/>
      <c r="J3193" s="161"/>
      <c r="K3193"/>
      <c r="M3193" s="4"/>
      <c r="W3193" t="str">
        <f t="shared" si="98"/>
        <v/>
      </c>
      <c r="X3193" t="str">
        <f t="shared" si="99"/>
        <v/>
      </c>
    </row>
    <row r="3194" spans="2:24">
      <c r="B3194" s="160"/>
      <c r="C3194" s="161"/>
      <c r="D3194" s="162"/>
      <c r="E3194" s="163"/>
      <c r="F3194" s="164"/>
      <c r="G3194" s="165"/>
      <c r="H3194" s="166"/>
      <c r="I3194" s="167"/>
      <c r="J3194" s="161"/>
      <c r="K3194"/>
      <c r="M3194" s="4"/>
      <c r="W3194" t="str">
        <f t="shared" si="98"/>
        <v/>
      </c>
      <c r="X3194" t="str">
        <f t="shared" si="99"/>
        <v/>
      </c>
    </row>
    <row r="3195" spans="2:24">
      <c r="B3195" s="160"/>
      <c r="C3195" s="161"/>
      <c r="D3195" s="162"/>
      <c r="E3195" s="163"/>
      <c r="F3195" s="164"/>
      <c r="G3195" s="165"/>
      <c r="H3195" s="166"/>
      <c r="I3195" s="167"/>
      <c r="J3195" s="161"/>
      <c r="K3195"/>
      <c r="M3195" s="4"/>
      <c r="W3195" t="str">
        <f t="shared" si="98"/>
        <v/>
      </c>
      <c r="X3195" t="str">
        <f t="shared" si="99"/>
        <v/>
      </c>
    </row>
    <row r="3196" spans="2:24">
      <c r="B3196" s="160"/>
      <c r="C3196" s="161"/>
      <c r="D3196" s="162"/>
      <c r="E3196" s="163"/>
      <c r="F3196" s="164"/>
      <c r="G3196" s="165"/>
      <c r="H3196" s="166"/>
      <c r="I3196" s="167"/>
      <c r="J3196" s="161"/>
      <c r="K3196"/>
      <c r="M3196" s="4"/>
      <c r="W3196" t="str">
        <f t="shared" si="98"/>
        <v/>
      </c>
      <c r="X3196" t="str">
        <f t="shared" si="99"/>
        <v/>
      </c>
    </row>
    <row r="3197" spans="2:24">
      <c r="B3197" s="160"/>
      <c r="C3197" s="161"/>
      <c r="D3197" s="162"/>
      <c r="E3197" s="163"/>
      <c r="F3197" s="164"/>
      <c r="G3197" s="165"/>
      <c r="H3197" s="166"/>
      <c r="I3197" s="167"/>
      <c r="J3197" s="161"/>
      <c r="K3197"/>
      <c r="M3197" s="4"/>
      <c r="W3197" t="str">
        <f t="shared" si="98"/>
        <v/>
      </c>
      <c r="X3197" t="str">
        <f t="shared" si="99"/>
        <v/>
      </c>
    </row>
    <row r="3198" spans="2:24">
      <c r="B3198" s="160"/>
      <c r="C3198" s="161"/>
      <c r="D3198" s="162"/>
      <c r="E3198" s="163"/>
      <c r="F3198" s="164"/>
      <c r="G3198" s="165"/>
      <c r="H3198" s="166"/>
      <c r="I3198" s="167"/>
      <c r="J3198" s="161"/>
      <c r="K3198"/>
      <c r="M3198" s="4"/>
      <c r="W3198" t="str">
        <f t="shared" si="98"/>
        <v/>
      </c>
      <c r="X3198" t="str">
        <f t="shared" si="99"/>
        <v/>
      </c>
    </row>
    <row r="3199" spans="2:24">
      <c r="B3199" s="160"/>
      <c r="C3199" s="161"/>
      <c r="D3199" s="162"/>
      <c r="E3199" s="163"/>
      <c r="F3199" s="164"/>
      <c r="G3199" s="165"/>
      <c r="H3199" s="166"/>
      <c r="I3199" s="167"/>
      <c r="J3199" s="161"/>
      <c r="K3199"/>
      <c r="M3199" s="4"/>
      <c r="W3199" t="str">
        <f t="shared" si="98"/>
        <v/>
      </c>
      <c r="X3199" t="str">
        <f t="shared" si="99"/>
        <v/>
      </c>
    </row>
    <row r="3200" spans="2:24">
      <c r="B3200" s="160"/>
      <c r="C3200" s="161"/>
      <c r="D3200" s="162"/>
      <c r="E3200" s="163"/>
      <c r="F3200" s="164"/>
      <c r="G3200" s="165"/>
      <c r="H3200" s="166"/>
      <c r="I3200" s="167"/>
      <c r="J3200" s="161"/>
      <c r="K3200"/>
      <c r="M3200" s="4"/>
      <c r="W3200" t="str">
        <f t="shared" si="98"/>
        <v/>
      </c>
      <c r="X3200" t="str">
        <f t="shared" si="99"/>
        <v/>
      </c>
    </row>
    <row r="3201" spans="2:24">
      <c r="B3201" s="160"/>
      <c r="C3201" s="161"/>
      <c r="D3201" s="162"/>
      <c r="E3201" s="163"/>
      <c r="F3201" s="164"/>
      <c r="G3201" s="165"/>
      <c r="H3201" s="166"/>
      <c r="I3201" s="167"/>
      <c r="J3201" s="161"/>
      <c r="K3201"/>
      <c r="M3201" s="4"/>
      <c r="W3201" t="str">
        <f t="shared" si="98"/>
        <v/>
      </c>
      <c r="X3201" t="str">
        <f t="shared" si="99"/>
        <v/>
      </c>
    </row>
    <row r="3202" spans="2:24">
      <c r="B3202" s="160"/>
      <c r="C3202" s="161"/>
      <c r="D3202" s="162"/>
      <c r="E3202" s="163"/>
      <c r="F3202" s="164"/>
      <c r="G3202" s="165"/>
      <c r="H3202" s="166"/>
      <c r="I3202" s="167"/>
      <c r="J3202" s="161"/>
      <c r="K3202"/>
      <c r="M3202" s="4"/>
      <c r="W3202" t="str">
        <f t="shared" si="98"/>
        <v/>
      </c>
      <c r="X3202" t="str">
        <f t="shared" si="99"/>
        <v/>
      </c>
    </row>
    <row r="3203" spans="2:24">
      <c r="B3203" s="160"/>
      <c r="C3203" s="161"/>
      <c r="D3203" s="162"/>
      <c r="E3203" s="163"/>
      <c r="F3203" s="164"/>
      <c r="G3203" s="165"/>
      <c r="H3203" s="166"/>
      <c r="I3203" s="167"/>
      <c r="J3203" s="161"/>
      <c r="K3203"/>
      <c r="M3203" s="4"/>
      <c r="W3203" t="str">
        <f t="shared" si="98"/>
        <v/>
      </c>
      <c r="X3203" t="str">
        <f t="shared" si="99"/>
        <v/>
      </c>
    </row>
    <row r="3204" spans="2:24">
      <c r="B3204" s="160"/>
      <c r="C3204" s="161"/>
      <c r="D3204" s="162"/>
      <c r="E3204" s="163"/>
      <c r="F3204" s="164"/>
      <c r="G3204" s="165"/>
      <c r="H3204" s="166"/>
      <c r="I3204" s="167"/>
      <c r="J3204" s="161"/>
      <c r="K3204"/>
      <c r="M3204" s="4"/>
      <c r="W3204" t="str">
        <f t="shared" si="98"/>
        <v/>
      </c>
      <c r="X3204" t="str">
        <f t="shared" si="99"/>
        <v/>
      </c>
    </row>
    <row r="3205" spans="2:24">
      <c r="B3205" s="160"/>
      <c r="C3205" s="161"/>
      <c r="D3205" s="162"/>
      <c r="E3205" s="163"/>
      <c r="F3205" s="164"/>
      <c r="G3205" s="165"/>
      <c r="H3205" s="166"/>
      <c r="I3205" s="167"/>
      <c r="J3205" s="161"/>
      <c r="K3205"/>
      <c r="M3205" s="4"/>
      <c r="W3205" t="str">
        <f t="shared" si="98"/>
        <v/>
      </c>
      <c r="X3205" t="str">
        <f t="shared" si="99"/>
        <v/>
      </c>
    </row>
    <row r="3206" spans="2:24">
      <c r="B3206" s="160"/>
      <c r="C3206" s="161"/>
      <c r="D3206" s="162"/>
      <c r="E3206" s="163"/>
      <c r="F3206" s="164"/>
      <c r="G3206" s="165"/>
      <c r="H3206" s="166"/>
      <c r="I3206" s="167"/>
      <c r="J3206" s="161"/>
      <c r="K3206"/>
      <c r="M3206" s="4"/>
      <c r="W3206" t="str">
        <f t="shared" si="98"/>
        <v/>
      </c>
      <c r="X3206" t="str">
        <f t="shared" si="99"/>
        <v/>
      </c>
    </row>
    <row r="3207" spans="2:24">
      <c r="B3207" s="160"/>
      <c r="C3207" s="161"/>
      <c r="D3207" s="162"/>
      <c r="E3207" s="163"/>
      <c r="F3207" s="164"/>
      <c r="G3207" s="165"/>
      <c r="H3207" s="166"/>
      <c r="I3207" s="167"/>
      <c r="J3207" s="161"/>
      <c r="K3207"/>
      <c r="M3207" s="4"/>
      <c r="W3207" t="str">
        <f t="shared" si="98"/>
        <v/>
      </c>
      <c r="X3207" t="str">
        <f t="shared" si="99"/>
        <v/>
      </c>
    </row>
    <row r="3208" spans="2:24">
      <c r="B3208" s="160"/>
      <c r="C3208" s="161"/>
      <c r="D3208" s="162"/>
      <c r="E3208" s="163"/>
      <c r="F3208" s="164"/>
      <c r="G3208" s="165"/>
      <c r="H3208" s="166"/>
      <c r="I3208" s="167"/>
      <c r="J3208" s="161"/>
      <c r="K3208"/>
      <c r="M3208" s="4"/>
      <c r="W3208" t="str">
        <f t="shared" ref="W3208:W3271" si="100">IF(E3208=0,"",IF(E3208&gt;F3208,E3208-F3208,""))</f>
        <v/>
      </c>
      <c r="X3208" t="str">
        <f t="shared" ref="X3208:X3271" si="101">IF(G3208=0,"",IF(G3208&gt;H3208,G3208-H3208,""))</f>
        <v/>
      </c>
    </row>
    <row r="3209" spans="2:24">
      <c r="B3209" s="160"/>
      <c r="C3209" s="161"/>
      <c r="D3209" s="162"/>
      <c r="E3209" s="163"/>
      <c r="F3209" s="164"/>
      <c r="G3209" s="165"/>
      <c r="H3209" s="166"/>
      <c r="I3209" s="167"/>
      <c r="J3209" s="161"/>
      <c r="K3209"/>
      <c r="M3209" s="4"/>
      <c r="W3209" t="str">
        <f t="shared" si="100"/>
        <v/>
      </c>
      <c r="X3209" t="str">
        <f t="shared" si="101"/>
        <v/>
      </c>
    </row>
    <row r="3210" spans="2:24">
      <c r="B3210" s="160"/>
      <c r="C3210" s="161"/>
      <c r="D3210" s="162"/>
      <c r="E3210" s="163"/>
      <c r="F3210" s="164"/>
      <c r="G3210" s="165"/>
      <c r="H3210" s="166"/>
      <c r="I3210" s="167"/>
      <c r="J3210" s="161"/>
      <c r="K3210"/>
      <c r="M3210" s="4"/>
      <c r="W3210" t="str">
        <f t="shared" si="100"/>
        <v/>
      </c>
      <c r="X3210" t="str">
        <f t="shared" si="101"/>
        <v/>
      </c>
    </row>
    <row r="3211" spans="2:24">
      <c r="B3211" s="160"/>
      <c r="C3211" s="161"/>
      <c r="D3211" s="162"/>
      <c r="E3211" s="163"/>
      <c r="F3211" s="164"/>
      <c r="G3211" s="165"/>
      <c r="H3211" s="166"/>
      <c r="I3211" s="167"/>
      <c r="J3211" s="161"/>
      <c r="K3211"/>
      <c r="M3211" s="4"/>
      <c r="W3211" t="str">
        <f t="shared" si="100"/>
        <v/>
      </c>
      <c r="X3211" t="str">
        <f t="shared" si="101"/>
        <v/>
      </c>
    </row>
    <row r="3212" spans="2:24">
      <c r="B3212" s="160"/>
      <c r="C3212" s="161"/>
      <c r="D3212" s="162"/>
      <c r="E3212" s="163"/>
      <c r="F3212" s="164"/>
      <c r="G3212" s="165"/>
      <c r="H3212" s="166"/>
      <c r="I3212" s="167"/>
      <c r="J3212" s="161"/>
      <c r="K3212"/>
      <c r="M3212" s="4"/>
      <c r="W3212" t="str">
        <f t="shared" si="100"/>
        <v/>
      </c>
      <c r="X3212" t="str">
        <f t="shared" si="101"/>
        <v/>
      </c>
    </row>
    <row r="3213" spans="2:24">
      <c r="B3213" s="160"/>
      <c r="C3213" s="161"/>
      <c r="D3213" s="162"/>
      <c r="E3213" s="163"/>
      <c r="F3213" s="164"/>
      <c r="G3213" s="165"/>
      <c r="H3213" s="166"/>
      <c r="I3213" s="167"/>
      <c r="J3213" s="161"/>
      <c r="K3213"/>
      <c r="M3213" s="4"/>
      <c r="W3213" t="str">
        <f t="shared" si="100"/>
        <v/>
      </c>
      <c r="X3213" t="str">
        <f t="shared" si="101"/>
        <v/>
      </c>
    </row>
    <row r="3214" spans="2:24">
      <c r="B3214" s="160"/>
      <c r="C3214" s="161"/>
      <c r="D3214" s="162"/>
      <c r="E3214" s="163"/>
      <c r="F3214" s="164"/>
      <c r="G3214" s="165"/>
      <c r="H3214" s="166"/>
      <c r="I3214" s="167"/>
      <c r="J3214" s="161"/>
      <c r="K3214"/>
      <c r="M3214" s="4"/>
      <c r="W3214" t="str">
        <f t="shared" si="100"/>
        <v/>
      </c>
      <c r="X3214" t="str">
        <f t="shared" si="101"/>
        <v/>
      </c>
    </row>
    <row r="3215" spans="2:24">
      <c r="B3215" s="160"/>
      <c r="C3215" s="161"/>
      <c r="D3215" s="162"/>
      <c r="E3215" s="163"/>
      <c r="F3215" s="164"/>
      <c r="G3215" s="165"/>
      <c r="H3215" s="166"/>
      <c r="I3215" s="167"/>
      <c r="J3215" s="161"/>
      <c r="K3215"/>
      <c r="M3215" s="4"/>
      <c r="W3215" t="str">
        <f t="shared" si="100"/>
        <v/>
      </c>
      <c r="X3215" t="str">
        <f t="shared" si="101"/>
        <v/>
      </c>
    </row>
    <row r="3216" spans="2:24">
      <c r="B3216" s="160"/>
      <c r="C3216" s="161"/>
      <c r="D3216" s="162"/>
      <c r="E3216" s="163"/>
      <c r="F3216" s="164"/>
      <c r="G3216" s="165"/>
      <c r="H3216" s="166"/>
      <c r="I3216" s="167"/>
      <c r="J3216" s="161"/>
      <c r="K3216"/>
      <c r="M3216" s="4"/>
      <c r="W3216" t="str">
        <f t="shared" si="100"/>
        <v/>
      </c>
      <c r="X3216" t="str">
        <f t="shared" si="101"/>
        <v/>
      </c>
    </row>
    <row r="3217" spans="2:24">
      <c r="B3217" s="160"/>
      <c r="C3217" s="161"/>
      <c r="D3217" s="162"/>
      <c r="E3217" s="163"/>
      <c r="F3217" s="164"/>
      <c r="G3217" s="165"/>
      <c r="H3217" s="166"/>
      <c r="I3217" s="167"/>
      <c r="J3217" s="161"/>
      <c r="K3217"/>
      <c r="M3217" s="4"/>
      <c r="W3217" t="str">
        <f t="shared" si="100"/>
        <v/>
      </c>
      <c r="X3217" t="str">
        <f t="shared" si="101"/>
        <v/>
      </c>
    </row>
    <row r="3218" spans="2:24">
      <c r="B3218" s="160"/>
      <c r="C3218" s="161"/>
      <c r="D3218" s="162"/>
      <c r="E3218" s="163"/>
      <c r="F3218" s="164"/>
      <c r="G3218" s="165"/>
      <c r="H3218" s="166"/>
      <c r="I3218" s="167"/>
      <c r="J3218" s="161"/>
      <c r="K3218"/>
      <c r="M3218" s="4"/>
      <c r="W3218" t="str">
        <f t="shared" si="100"/>
        <v/>
      </c>
      <c r="X3218" t="str">
        <f t="shared" si="101"/>
        <v/>
      </c>
    </row>
    <row r="3219" spans="2:24">
      <c r="B3219" s="160"/>
      <c r="C3219" s="161"/>
      <c r="D3219" s="162"/>
      <c r="E3219" s="163"/>
      <c r="F3219" s="164"/>
      <c r="G3219" s="165"/>
      <c r="H3219" s="166"/>
      <c r="I3219" s="167"/>
      <c r="J3219" s="161"/>
      <c r="K3219"/>
      <c r="M3219" s="4"/>
      <c r="W3219" t="str">
        <f t="shared" si="100"/>
        <v/>
      </c>
      <c r="X3219" t="str">
        <f t="shared" si="101"/>
        <v/>
      </c>
    </row>
    <row r="3220" spans="2:24">
      <c r="B3220" s="160"/>
      <c r="C3220" s="161"/>
      <c r="D3220" s="162"/>
      <c r="E3220" s="163"/>
      <c r="F3220" s="164"/>
      <c r="G3220" s="165"/>
      <c r="H3220" s="166"/>
      <c r="I3220" s="167"/>
      <c r="J3220" s="161"/>
      <c r="K3220"/>
      <c r="M3220" s="4"/>
      <c r="W3220" t="str">
        <f t="shared" si="100"/>
        <v/>
      </c>
      <c r="X3220" t="str">
        <f t="shared" si="101"/>
        <v/>
      </c>
    </row>
    <row r="3221" spans="2:24">
      <c r="B3221" s="160"/>
      <c r="C3221" s="161"/>
      <c r="D3221" s="162"/>
      <c r="E3221" s="163"/>
      <c r="F3221" s="164"/>
      <c r="G3221" s="165"/>
      <c r="H3221" s="166"/>
      <c r="I3221" s="167"/>
      <c r="J3221" s="161"/>
      <c r="K3221"/>
      <c r="M3221" s="4"/>
      <c r="W3221" t="str">
        <f t="shared" si="100"/>
        <v/>
      </c>
      <c r="X3221" t="str">
        <f t="shared" si="101"/>
        <v/>
      </c>
    </row>
    <row r="3222" spans="2:24">
      <c r="B3222" s="160"/>
      <c r="C3222" s="161"/>
      <c r="D3222" s="162"/>
      <c r="E3222" s="163"/>
      <c r="F3222" s="164"/>
      <c r="G3222" s="165"/>
      <c r="H3222" s="166"/>
      <c r="I3222" s="167"/>
      <c r="J3222" s="161"/>
      <c r="K3222"/>
      <c r="M3222" s="4"/>
      <c r="W3222" t="str">
        <f t="shared" si="100"/>
        <v/>
      </c>
      <c r="X3222" t="str">
        <f t="shared" si="101"/>
        <v/>
      </c>
    </row>
    <row r="3223" spans="2:24">
      <c r="B3223" s="160"/>
      <c r="C3223" s="161"/>
      <c r="D3223" s="162"/>
      <c r="E3223" s="163"/>
      <c r="F3223" s="164"/>
      <c r="G3223" s="165"/>
      <c r="H3223" s="166"/>
      <c r="I3223" s="167"/>
      <c r="J3223" s="161"/>
      <c r="K3223"/>
      <c r="M3223" s="4"/>
      <c r="W3223" t="str">
        <f t="shared" si="100"/>
        <v/>
      </c>
      <c r="X3223" t="str">
        <f t="shared" si="101"/>
        <v/>
      </c>
    </row>
    <row r="3224" spans="2:24">
      <c r="B3224" s="160"/>
      <c r="C3224" s="161"/>
      <c r="D3224" s="162"/>
      <c r="E3224" s="163"/>
      <c r="F3224" s="164"/>
      <c r="G3224" s="165"/>
      <c r="H3224" s="166"/>
      <c r="I3224" s="167"/>
      <c r="J3224" s="161"/>
      <c r="K3224"/>
      <c r="M3224" s="4"/>
      <c r="W3224" t="str">
        <f t="shared" si="100"/>
        <v/>
      </c>
      <c r="X3224" t="str">
        <f t="shared" si="101"/>
        <v/>
      </c>
    </row>
    <row r="3225" spans="2:24">
      <c r="B3225" s="160"/>
      <c r="C3225" s="161"/>
      <c r="D3225" s="162"/>
      <c r="E3225" s="163"/>
      <c r="F3225" s="164"/>
      <c r="G3225" s="165"/>
      <c r="H3225" s="166"/>
      <c r="I3225" s="167"/>
      <c r="J3225" s="161"/>
      <c r="K3225"/>
      <c r="M3225" s="4"/>
      <c r="W3225" t="str">
        <f t="shared" si="100"/>
        <v/>
      </c>
      <c r="X3225" t="str">
        <f t="shared" si="101"/>
        <v/>
      </c>
    </row>
    <row r="3226" spans="2:24">
      <c r="B3226" s="160"/>
      <c r="C3226" s="161"/>
      <c r="D3226" s="162"/>
      <c r="E3226" s="163"/>
      <c r="F3226" s="164"/>
      <c r="G3226" s="165"/>
      <c r="H3226" s="166"/>
      <c r="I3226" s="167"/>
      <c r="J3226" s="161"/>
      <c r="K3226"/>
      <c r="M3226" s="4"/>
      <c r="W3226" t="str">
        <f t="shared" si="100"/>
        <v/>
      </c>
      <c r="X3226" t="str">
        <f t="shared" si="101"/>
        <v/>
      </c>
    </row>
    <row r="3227" spans="2:24">
      <c r="B3227" s="160"/>
      <c r="C3227" s="161"/>
      <c r="D3227" s="162"/>
      <c r="E3227" s="163"/>
      <c r="F3227" s="164"/>
      <c r="G3227" s="165"/>
      <c r="H3227" s="166"/>
      <c r="I3227" s="167"/>
      <c r="J3227" s="161"/>
      <c r="K3227"/>
      <c r="M3227" s="4"/>
      <c r="W3227" t="str">
        <f t="shared" si="100"/>
        <v/>
      </c>
      <c r="X3227" t="str">
        <f t="shared" si="101"/>
        <v/>
      </c>
    </row>
    <row r="3228" spans="2:24">
      <c r="B3228" s="160"/>
      <c r="C3228" s="161"/>
      <c r="D3228" s="162"/>
      <c r="E3228" s="163"/>
      <c r="F3228" s="164"/>
      <c r="G3228" s="165"/>
      <c r="H3228" s="166"/>
      <c r="I3228" s="167"/>
      <c r="J3228" s="161"/>
      <c r="K3228"/>
      <c r="M3228" s="4"/>
      <c r="W3228" t="str">
        <f t="shared" si="100"/>
        <v/>
      </c>
      <c r="X3228" t="str">
        <f t="shared" si="101"/>
        <v/>
      </c>
    </row>
    <row r="3229" spans="2:24">
      <c r="B3229" s="160"/>
      <c r="C3229" s="161"/>
      <c r="D3229" s="162"/>
      <c r="E3229" s="163"/>
      <c r="F3229" s="164"/>
      <c r="G3229" s="165"/>
      <c r="H3229" s="166"/>
      <c r="I3229" s="167"/>
      <c r="J3229" s="161"/>
      <c r="K3229"/>
      <c r="M3229" s="4"/>
      <c r="W3229" t="str">
        <f t="shared" si="100"/>
        <v/>
      </c>
      <c r="X3229" t="str">
        <f t="shared" si="101"/>
        <v/>
      </c>
    </row>
    <row r="3230" spans="2:24">
      <c r="B3230" s="160"/>
      <c r="C3230" s="161"/>
      <c r="D3230" s="162"/>
      <c r="E3230" s="163"/>
      <c r="F3230" s="164"/>
      <c r="G3230" s="165"/>
      <c r="H3230" s="166"/>
      <c r="I3230" s="167"/>
      <c r="J3230" s="161"/>
      <c r="K3230"/>
      <c r="M3230" s="4"/>
      <c r="W3230" t="str">
        <f t="shared" si="100"/>
        <v/>
      </c>
      <c r="X3230" t="str">
        <f t="shared" si="101"/>
        <v/>
      </c>
    </row>
    <row r="3231" spans="2:24">
      <c r="B3231" s="160"/>
      <c r="C3231" s="161"/>
      <c r="D3231" s="162"/>
      <c r="E3231" s="163"/>
      <c r="F3231" s="164"/>
      <c r="G3231" s="165"/>
      <c r="H3231" s="166"/>
      <c r="I3231" s="167"/>
      <c r="J3231" s="161"/>
      <c r="K3231"/>
      <c r="M3231" s="4"/>
      <c r="W3231" t="str">
        <f t="shared" si="100"/>
        <v/>
      </c>
      <c r="X3231" t="str">
        <f t="shared" si="101"/>
        <v/>
      </c>
    </row>
    <row r="3232" spans="2:24">
      <c r="B3232" s="160"/>
      <c r="C3232" s="161"/>
      <c r="D3232" s="162"/>
      <c r="E3232" s="163"/>
      <c r="F3232" s="164"/>
      <c r="G3232" s="165"/>
      <c r="H3232" s="166"/>
      <c r="I3232" s="167"/>
      <c r="J3232" s="161"/>
      <c r="K3232"/>
      <c r="M3232" s="4"/>
      <c r="W3232" t="str">
        <f t="shared" si="100"/>
        <v/>
      </c>
      <c r="X3232" t="str">
        <f t="shared" si="101"/>
        <v/>
      </c>
    </row>
    <row r="3233" spans="2:24">
      <c r="B3233" s="160"/>
      <c r="C3233" s="161"/>
      <c r="D3233" s="162"/>
      <c r="E3233" s="163"/>
      <c r="F3233" s="164"/>
      <c r="G3233" s="165"/>
      <c r="H3233" s="166"/>
      <c r="I3233" s="167"/>
      <c r="J3233" s="161"/>
      <c r="K3233"/>
      <c r="M3233" s="4"/>
      <c r="W3233" t="str">
        <f t="shared" si="100"/>
        <v/>
      </c>
      <c r="X3233" t="str">
        <f t="shared" si="101"/>
        <v/>
      </c>
    </row>
    <row r="3234" spans="2:24">
      <c r="B3234" s="160"/>
      <c r="C3234" s="161"/>
      <c r="D3234" s="162"/>
      <c r="E3234" s="163"/>
      <c r="F3234" s="164"/>
      <c r="G3234" s="165"/>
      <c r="H3234" s="166"/>
      <c r="I3234" s="167"/>
      <c r="J3234" s="161"/>
      <c r="K3234"/>
      <c r="M3234" s="4"/>
      <c r="W3234" t="str">
        <f t="shared" si="100"/>
        <v/>
      </c>
      <c r="X3234" t="str">
        <f t="shared" si="101"/>
        <v/>
      </c>
    </row>
    <row r="3235" spans="2:24">
      <c r="B3235" s="160"/>
      <c r="C3235" s="161"/>
      <c r="D3235" s="162"/>
      <c r="E3235" s="163"/>
      <c r="F3235" s="164"/>
      <c r="G3235" s="165"/>
      <c r="H3235" s="166"/>
      <c r="I3235" s="167"/>
      <c r="J3235" s="161"/>
      <c r="K3235"/>
      <c r="M3235" s="4"/>
      <c r="W3235" t="str">
        <f t="shared" si="100"/>
        <v/>
      </c>
      <c r="X3235" t="str">
        <f t="shared" si="101"/>
        <v/>
      </c>
    </row>
    <row r="3236" spans="2:24">
      <c r="B3236" s="160"/>
      <c r="C3236" s="161"/>
      <c r="D3236" s="162"/>
      <c r="E3236" s="163"/>
      <c r="F3236" s="164"/>
      <c r="G3236" s="165"/>
      <c r="H3236" s="166"/>
      <c r="I3236" s="167"/>
      <c r="J3236" s="161"/>
      <c r="K3236"/>
      <c r="M3236" s="4"/>
      <c r="W3236" t="str">
        <f t="shared" si="100"/>
        <v/>
      </c>
      <c r="X3236" t="str">
        <f t="shared" si="101"/>
        <v/>
      </c>
    </row>
    <row r="3237" spans="2:24">
      <c r="B3237" s="160"/>
      <c r="C3237" s="161"/>
      <c r="D3237" s="162"/>
      <c r="E3237" s="163"/>
      <c r="F3237" s="164"/>
      <c r="G3237" s="165"/>
      <c r="H3237" s="166"/>
      <c r="I3237" s="167"/>
      <c r="J3237" s="161"/>
      <c r="K3237"/>
      <c r="M3237" s="4"/>
      <c r="W3237" t="str">
        <f t="shared" si="100"/>
        <v/>
      </c>
      <c r="X3237" t="str">
        <f t="shared" si="101"/>
        <v/>
      </c>
    </row>
    <row r="3238" spans="2:24">
      <c r="B3238" s="160"/>
      <c r="C3238" s="161"/>
      <c r="D3238" s="162"/>
      <c r="E3238" s="163"/>
      <c r="F3238" s="164"/>
      <c r="G3238" s="165"/>
      <c r="H3238" s="166"/>
      <c r="I3238" s="167"/>
      <c r="J3238" s="161"/>
      <c r="K3238"/>
      <c r="M3238" s="4"/>
      <c r="W3238" t="str">
        <f t="shared" si="100"/>
        <v/>
      </c>
      <c r="X3238" t="str">
        <f t="shared" si="101"/>
        <v/>
      </c>
    </row>
    <row r="3239" spans="2:24">
      <c r="B3239" s="160"/>
      <c r="C3239" s="161"/>
      <c r="D3239" s="162"/>
      <c r="E3239" s="163"/>
      <c r="F3239" s="164"/>
      <c r="G3239" s="165"/>
      <c r="H3239" s="166"/>
      <c r="I3239" s="167"/>
      <c r="J3239" s="161"/>
      <c r="K3239"/>
      <c r="M3239" s="4"/>
      <c r="W3239" t="str">
        <f t="shared" si="100"/>
        <v/>
      </c>
      <c r="X3239" t="str">
        <f t="shared" si="101"/>
        <v/>
      </c>
    </row>
    <row r="3240" spans="2:24">
      <c r="B3240" s="160"/>
      <c r="C3240" s="161"/>
      <c r="D3240" s="162"/>
      <c r="E3240" s="163"/>
      <c r="F3240" s="164"/>
      <c r="G3240" s="165"/>
      <c r="H3240" s="166"/>
      <c r="I3240" s="167"/>
      <c r="J3240" s="161"/>
      <c r="K3240"/>
      <c r="M3240" s="4"/>
      <c r="W3240" t="str">
        <f t="shared" si="100"/>
        <v/>
      </c>
      <c r="X3240" t="str">
        <f t="shared" si="101"/>
        <v/>
      </c>
    </row>
    <row r="3241" spans="2:24">
      <c r="B3241" s="160"/>
      <c r="C3241" s="161"/>
      <c r="D3241" s="162"/>
      <c r="E3241" s="163"/>
      <c r="F3241" s="164"/>
      <c r="G3241" s="165"/>
      <c r="H3241" s="166"/>
      <c r="I3241" s="167"/>
      <c r="J3241" s="161"/>
      <c r="K3241"/>
      <c r="M3241" s="4"/>
      <c r="W3241" t="str">
        <f t="shared" si="100"/>
        <v/>
      </c>
      <c r="X3241" t="str">
        <f t="shared" si="101"/>
        <v/>
      </c>
    </row>
    <row r="3242" spans="2:24">
      <c r="B3242" s="160"/>
      <c r="C3242" s="161"/>
      <c r="D3242" s="162"/>
      <c r="E3242" s="163"/>
      <c r="F3242" s="164"/>
      <c r="G3242" s="165"/>
      <c r="H3242" s="166"/>
      <c r="I3242" s="167"/>
      <c r="J3242" s="161"/>
      <c r="K3242"/>
      <c r="M3242" s="4"/>
      <c r="W3242" t="str">
        <f t="shared" si="100"/>
        <v/>
      </c>
      <c r="X3242" t="str">
        <f t="shared" si="101"/>
        <v/>
      </c>
    </row>
    <row r="3243" spans="2:24">
      <c r="B3243" s="160"/>
      <c r="C3243" s="161"/>
      <c r="D3243" s="162"/>
      <c r="E3243" s="163"/>
      <c r="F3243" s="164"/>
      <c r="G3243" s="165"/>
      <c r="H3243" s="166"/>
      <c r="I3243" s="167"/>
      <c r="J3243" s="161"/>
      <c r="K3243"/>
      <c r="M3243" s="4"/>
      <c r="W3243" t="str">
        <f t="shared" si="100"/>
        <v/>
      </c>
      <c r="X3243" t="str">
        <f t="shared" si="101"/>
        <v/>
      </c>
    </row>
    <row r="3244" spans="2:24">
      <c r="B3244" s="160"/>
      <c r="C3244" s="161"/>
      <c r="D3244" s="162"/>
      <c r="E3244" s="163"/>
      <c r="F3244" s="164"/>
      <c r="G3244" s="165"/>
      <c r="H3244" s="166"/>
      <c r="I3244" s="167"/>
      <c r="J3244" s="161"/>
      <c r="K3244"/>
      <c r="M3244" s="4"/>
      <c r="W3244" t="str">
        <f t="shared" si="100"/>
        <v/>
      </c>
      <c r="X3244" t="str">
        <f t="shared" si="101"/>
        <v/>
      </c>
    </row>
    <row r="3245" spans="2:24">
      <c r="B3245" s="160"/>
      <c r="C3245" s="161"/>
      <c r="D3245" s="162"/>
      <c r="E3245" s="163"/>
      <c r="F3245" s="164"/>
      <c r="G3245" s="165"/>
      <c r="H3245" s="166"/>
      <c r="I3245" s="167"/>
      <c r="J3245" s="161"/>
      <c r="K3245"/>
      <c r="M3245" s="4"/>
      <c r="W3245" t="str">
        <f t="shared" si="100"/>
        <v/>
      </c>
      <c r="X3245" t="str">
        <f t="shared" si="101"/>
        <v/>
      </c>
    </row>
    <row r="3246" spans="2:24">
      <c r="B3246" s="160"/>
      <c r="C3246" s="161"/>
      <c r="D3246" s="162"/>
      <c r="E3246" s="163"/>
      <c r="F3246" s="164"/>
      <c r="G3246" s="165"/>
      <c r="H3246" s="166"/>
      <c r="I3246" s="167"/>
      <c r="J3246" s="161"/>
      <c r="K3246"/>
      <c r="M3246" s="4"/>
      <c r="W3246" t="str">
        <f t="shared" si="100"/>
        <v/>
      </c>
      <c r="X3246" t="str">
        <f t="shared" si="101"/>
        <v/>
      </c>
    </row>
    <row r="3247" spans="2:24">
      <c r="B3247" s="160"/>
      <c r="C3247" s="161"/>
      <c r="D3247" s="162"/>
      <c r="E3247" s="163"/>
      <c r="F3247" s="164"/>
      <c r="G3247" s="165"/>
      <c r="H3247" s="166"/>
      <c r="I3247" s="167"/>
      <c r="J3247" s="161"/>
      <c r="K3247"/>
      <c r="M3247" s="4"/>
      <c r="W3247" t="str">
        <f t="shared" si="100"/>
        <v/>
      </c>
      <c r="X3247" t="str">
        <f t="shared" si="101"/>
        <v/>
      </c>
    </row>
    <row r="3248" spans="2:24">
      <c r="B3248" s="160"/>
      <c r="C3248" s="161"/>
      <c r="D3248" s="162"/>
      <c r="E3248" s="163"/>
      <c r="F3248" s="164"/>
      <c r="G3248" s="165"/>
      <c r="H3248" s="166"/>
      <c r="I3248" s="167"/>
      <c r="J3248" s="161"/>
      <c r="K3248"/>
      <c r="M3248" s="4"/>
      <c r="W3248" t="str">
        <f t="shared" si="100"/>
        <v/>
      </c>
      <c r="X3248" t="str">
        <f t="shared" si="101"/>
        <v/>
      </c>
    </row>
    <row r="3249" spans="2:24">
      <c r="B3249" s="160"/>
      <c r="C3249" s="161"/>
      <c r="D3249" s="162"/>
      <c r="E3249" s="163"/>
      <c r="F3249" s="164"/>
      <c r="G3249" s="165"/>
      <c r="H3249" s="166"/>
      <c r="I3249" s="167"/>
      <c r="J3249" s="161"/>
      <c r="K3249"/>
      <c r="M3249" s="4"/>
      <c r="W3249" t="str">
        <f t="shared" si="100"/>
        <v/>
      </c>
      <c r="X3249" t="str">
        <f t="shared" si="101"/>
        <v/>
      </c>
    </row>
    <row r="3250" spans="2:24">
      <c r="B3250" s="160"/>
      <c r="C3250" s="161"/>
      <c r="D3250" s="162"/>
      <c r="E3250" s="163"/>
      <c r="F3250" s="164"/>
      <c r="G3250" s="165"/>
      <c r="H3250" s="166"/>
      <c r="I3250" s="167"/>
      <c r="J3250" s="161"/>
      <c r="K3250"/>
      <c r="M3250" s="4"/>
      <c r="W3250" t="str">
        <f t="shared" si="100"/>
        <v/>
      </c>
      <c r="X3250" t="str">
        <f t="shared" si="101"/>
        <v/>
      </c>
    </row>
    <row r="3251" spans="2:24">
      <c r="B3251" s="160"/>
      <c r="C3251" s="161"/>
      <c r="D3251" s="162"/>
      <c r="E3251" s="163"/>
      <c r="F3251" s="164"/>
      <c r="G3251" s="165"/>
      <c r="H3251" s="166"/>
      <c r="I3251" s="167"/>
      <c r="J3251" s="161"/>
      <c r="K3251"/>
      <c r="M3251" s="4"/>
      <c r="W3251" t="str">
        <f t="shared" si="100"/>
        <v/>
      </c>
      <c r="X3251" t="str">
        <f t="shared" si="101"/>
        <v/>
      </c>
    </row>
    <row r="3252" spans="2:24">
      <c r="B3252" s="160"/>
      <c r="C3252" s="161"/>
      <c r="D3252" s="162"/>
      <c r="E3252" s="163"/>
      <c r="F3252" s="164"/>
      <c r="G3252" s="165"/>
      <c r="H3252" s="166"/>
      <c r="I3252" s="167"/>
      <c r="J3252" s="161"/>
      <c r="K3252"/>
      <c r="M3252" s="4"/>
      <c r="W3252" t="str">
        <f t="shared" si="100"/>
        <v/>
      </c>
      <c r="X3252" t="str">
        <f t="shared" si="101"/>
        <v/>
      </c>
    </row>
    <row r="3253" spans="2:24">
      <c r="B3253" s="160"/>
      <c r="C3253" s="161"/>
      <c r="D3253" s="162"/>
      <c r="E3253" s="163"/>
      <c r="F3253" s="164"/>
      <c r="G3253" s="165"/>
      <c r="H3253" s="166"/>
      <c r="I3253" s="167"/>
      <c r="J3253" s="161"/>
      <c r="K3253"/>
      <c r="M3253" s="4"/>
      <c r="W3253" t="str">
        <f t="shared" si="100"/>
        <v/>
      </c>
      <c r="X3253" t="str">
        <f t="shared" si="101"/>
        <v/>
      </c>
    </row>
    <row r="3254" spans="2:24">
      <c r="B3254" s="160"/>
      <c r="C3254" s="161"/>
      <c r="D3254" s="162"/>
      <c r="E3254" s="163"/>
      <c r="F3254" s="164"/>
      <c r="G3254" s="165"/>
      <c r="H3254" s="166"/>
      <c r="I3254" s="167"/>
      <c r="J3254" s="161"/>
      <c r="K3254"/>
      <c r="M3254" s="4"/>
      <c r="W3254" t="str">
        <f t="shared" si="100"/>
        <v/>
      </c>
      <c r="X3254" t="str">
        <f t="shared" si="101"/>
        <v/>
      </c>
    </row>
    <row r="3255" spans="2:24">
      <c r="B3255" s="160"/>
      <c r="C3255" s="161"/>
      <c r="D3255" s="162"/>
      <c r="E3255" s="163"/>
      <c r="F3255" s="164"/>
      <c r="G3255" s="165"/>
      <c r="H3255" s="166"/>
      <c r="I3255" s="167"/>
      <c r="J3255" s="161"/>
      <c r="K3255"/>
      <c r="M3255" s="4"/>
      <c r="W3255" t="str">
        <f t="shared" si="100"/>
        <v/>
      </c>
      <c r="X3255" t="str">
        <f t="shared" si="101"/>
        <v/>
      </c>
    </row>
    <row r="3256" spans="2:24">
      <c r="B3256" s="160"/>
      <c r="C3256" s="161"/>
      <c r="D3256" s="162"/>
      <c r="E3256" s="163"/>
      <c r="F3256" s="164"/>
      <c r="G3256" s="165"/>
      <c r="H3256" s="166"/>
      <c r="I3256" s="167"/>
      <c r="J3256" s="161"/>
      <c r="K3256"/>
      <c r="M3256" s="4"/>
      <c r="W3256" t="str">
        <f t="shared" si="100"/>
        <v/>
      </c>
      <c r="X3256" t="str">
        <f t="shared" si="101"/>
        <v/>
      </c>
    </row>
    <row r="3257" spans="2:24">
      <c r="B3257" s="160"/>
      <c r="C3257" s="161"/>
      <c r="D3257" s="162"/>
      <c r="E3257" s="163"/>
      <c r="F3257" s="164"/>
      <c r="G3257" s="165"/>
      <c r="H3257" s="166"/>
      <c r="I3257" s="167"/>
      <c r="J3257" s="161"/>
      <c r="K3257"/>
      <c r="M3257" s="4"/>
      <c r="W3257" t="str">
        <f t="shared" si="100"/>
        <v/>
      </c>
      <c r="X3257" t="str">
        <f t="shared" si="101"/>
        <v/>
      </c>
    </row>
    <row r="3258" spans="2:24">
      <c r="B3258" s="160"/>
      <c r="C3258" s="161"/>
      <c r="D3258" s="162"/>
      <c r="E3258" s="163"/>
      <c r="F3258" s="164"/>
      <c r="G3258" s="165"/>
      <c r="H3258" s="166"/>
      <c r="I3258" s="167"/>
      <c r="J3258" s="161"/>
      <c r="K3258"/>
      <c r="M3258" s="4"/>
      <c r="W3258" t="str">
        <f t="shared" si="100"/>
        <v/>
      </c>
      <c r="X3258" t="str">
        <f t="shared" si="101"/>
        <v/>
      </c>
    </row>
    <row r="3259" spans="2:24">
      <c r="B3259" s="160"/>
      <c r="C3259" s="161"/>
      <c r="D3259" s="162"/>
      <c r="E3259" s="163"/>
      <c r="F3259" s="164"/>
      <c r="G3259" s="165"/>
      <c r="H3259" s="166"/>
      <c r="I3259" s="167"/>
      <c r="J3259" s="161"/>
      <c r="K3259"/>
      <c r="M3259" s="4"/>
      <c r="W3259" t="str">
        <f t="shared" si="100"/>
        <v/>
      </c>
      <c r="X3259" t="str">
        <f t="shared" si="101"/>
        <v/>
      </c>
    </row>
    <row r="3260" spans="2:24">
      <c r="B3260" s="160"/>
      <c r="C3260" s="161"/>
      <c r="D3260" s="162"/>
      <c r="E3260" s="163"/>
      <c r="F3260" s="164"/>
      <c r="G3260" s="165"/>
      <c r="H3260" s="166"/>
      <c r="I3260" s="167"/>
      <c r="J3260" s="161"/>
      <c r="K3260"/>
      <c r="M3260" s="4"/>
      <c r="W3260" t="str">
        <f t="shared" si="100"/>
        <v/>
      </c>
      <c r="X3260" t="str">
        <f t="shared" si="101"/>
        <v/>
      </c>
    </row>
    <row r="3261" spans="2:24">
      <c r="B3261" s="160"/>
      <c r="C3261" s="161"/>
      <c r="D3261" s="162"/>
      <c r="E3261" s="163"/>
      <c r="F3261" s="164"/>
      <c r="G3261" s="165"/>
      <c r="H3261" s="166"/>
      <c r="I3261" s="167"/>
      <c r="J3261" s="161"/>
      <c r="K3261"/>
      <c r="M3261" s="4"/>
      <c r="W3261" t="str">
        <f t="shared" si="100"/>
        <v/>
      </c>
      <c r="X3261" t="str">
        <f t="shared" si="101"/>
        <v/>
      </c>
    </row>
    <row r="3262" spans="2:24">
      <c r="B3262" s="160"/>
      <c r="C3262" s="161"/>
      <c r="D3262" s="162"/>
      <c r="E3262" s="163"/>
      <c r="F3262" s="164"/>
      <c r="G3262" s="165"/>
      <c r="H3262" s="166"/>
      <c r="I3262" s="167"/>
      <c r="J3262" s="161"/>
      <c r="K3262"/>
      <c r="M3262" s="4"/>
      <c r="W3262" t="str">
        <f t="shared" si="100"/>
        <v/>
      </c>
      <c r="X3262" t="str">
        <f t="shared" si="101"/>
        <v/>
      </c>
    </row>
    <row r="3263" spans="2:24">
      <c r="B3263" s="160"/>
      <c r="C3263" s="161"/>
      <c r="D3263" s="162"/>
      <c r="E3263" s="163"/>
      <c r="F3263" s="164"/>
      <c r="G3263" s="165"/>
      <c r="H3263" s="166"/>
      <c r="I3263" s="167"/>
      <c r="J3263" s="161"/>
      <c r="K3263"/>
      <c r="M3263" s="4"/>
      <c r="W3263" t="str">
        <f t="shared" si="100"/>
        <v/>
      </c>
      <c r="X3263" t="str">
        <f t="shared" si="101"/>
        <v/>
      </c>
    </row>
    <row r="3264" spans="2:24">
      <c r="B3264" s="160"/>
      <c r="C3264" s="161"/>
      <c r="D3264" s="162"/>
      <c r="E3264" s="163"/>
      <c r="F3264" s="164"/>
      <c r="G3264" s="165"/>
      <c r="H3264" s="166"/>
      <c r="I3264" s="167"/>
      <c r="J3264" s="161"/>
      <c r="K3264"/>
      <c r="M3264" s="4"/>
      <c r="W3264" t="str">
        <f t="shared" si="100"/>
        <v/>
      </c>
      <c r="X3264" t="str">
        <f t="shared" si="101"/>
        <v/>
      </c>
    </row>
    <row r="3265" spans="2:24">
      <c r="B3265" s="160"/>
      <c r="C3265" s="161"/>
      <c r="D3265" s="162"/>
      <c r="E3265" s="163"/>
      <c r="F3265" s="164"/>
      <c r="G3265" s="165"/>
      <c r="H3265" s="166"/>
      <c r="I3265" s="167"/>
      <c r="J3265" s="161"/>
      <c r="K3265"/>
      <c r="M3265" s="4"/>
      <c r="W3265" t="str">
        <f t="shared" si="100"/>
        <v/>
      </c>
      <c r="X3265" t="str">
        <f t="shared" si="101"/>
        <v/>
      </c>
    </row>
    <row r="3266" spans="2:24">
      <c r="B3266" s="160"/>
      <c r="C3266" s="161"/>
      <c r="D3266" s="162"/>
      <c r="E3266" s="163"/>
      <c r="F3266" s="164"/>
      <c r="G3266" s="165"/>
      <c r="H3266" s="166"/>
      <c r="I3266" s="167"/>
      <c r="J3266" s="161"/>
      <c r="K3266"/>
      <c r="M3266" s="4"/>
      <c r="W3266" t="str">
        <f t="shared" si="100"/>
        <v/>
      </c>
      <c r="X3266" t="str">
        <f t="shared" si="101"/>
        <v/>
      </c>
    </row>
    <row r="3267" spans="2:24">
      <c r="B3267" s="160"/>
      <c r="C3267" s="161"/>
      <c r="D3267" s="162"/>
      <c r="E3267" s="163"/>
      <c r="F3267" s="164"/>
      <c r="G3267" s="165"/>
      <c r="H3267" s="166"/>
      <c r="I3267" s="167"/>
      <c r="J3267" s="161"/>
      <c r="K3267"/>
      <c r="M3267" s="4"/>
      <c r="W3267" t="str">
        <f t="shared" si="100"/>
        <v/>
      </c>
      <c r="X3267" t="str">
        <f t="shared" si="101"/>
        <v/>
      </c>
    </row>
    <row r="3268" spans="2:24">
      <c r="B3268" s="160"/>
      <c r="C3268" s="161"/>
      <c r="D3268" s="162"/>
      <c r="E3268" s="163"/>
      <c r="F3268" s="164"/>
      <c r="G3268" s="165"/>
      <c r="H3268" s="166"/>
      <c r="I3268" s="167"/>
      <c r="J3268" s="161"/>
      <c r="K3268"/>
      <c r="M3268" s="4"/>
      <c r="W3268" t="str">
        <f t="shared" si="100"/>
        <v/>
      </c>
      <c r="X3268" t="str">
        <f t="shared" si="101"/>
        <v/>
      </c>
    </row>
    <row r="3269" spans="2:24">
      <c r="B3269" s="160"/>
      <c r="C3269" s="161"/>
      <c r="D3269" s="162"/>
      <c r="E3269" s="163"/>
      <c r="F3269" s="164"/>
      <c r="G3269" s="165"/>
      <c r="H3269" s="166"/>
      <c r="I3269" s="167"/>
      <c r="J3269" s="161"/>
      <c r="K3269"/>
      <c r="M3269" s="4"/>
      <c r="W3269" t="str">
        <f t="shared" si="100"/>
        <v/>
      </c>
      <c r="X3269" t="str">
        <f t="shared" si="101"/>
        <v/>
      </c>
    </row>
    <row r="3270" spans="2:24">
      <c r="B3270" s="160"/>
      <c r="C3270" s="161"/>
      <c r="D3270" s="162"/>
      <c r="E3270" s="163"/>
      <c r="F3270" s="164"/>
      <c r="G3270" s="165"/>
      <c r="H3270" s="166"/>
      <c r="I3270" s="167"/>
      <c r="J3270" s="161"/>
      <c r="K3270"/>
      <c r="M3270" s="4"/>
      <c r="W3270" t="str">
        <f t="shared" si="100"/>
        <v/>
      </c>
      <c r="X3270" t="str">
        <f t="shared" si="101"/>
        <v/>
      </c>
    </row>
    <row r="3271" spans="2:24">
      <c r="B3271" s="160"/>
      <c r="C3271" s="161"/>
      <c r="D3271" s="162"/>
      <c r="E3271" s="163"/>
      <c r="F3271" s="164"/>
      <c r="G3271" s="165"/>
      <c r="H3271" s="166"/>
      <c r="I3271" s="167"/>
      <c r="J3271" s="161"/>
      <c r="K3271"/>
      <c r="M3271" s="4"/>
      <c r="W3271" t="str">
        <f t="shared" si="100"/>
        <v/>
      </c>
      <c r="X3271" t="str">
        <f t="shared" si="101"/>
        <v/>
      </c>
    </row>
    <row r="3272" spans="2:24">
      <c r="B3272" s="160"/>
      <c r="C3272" s="161"/>
      <c r="D3272" s="162"/>
      <c r="E3272" s="163"/>
      <c r="F3272" s="164"/>
      <c r="G3272" s="165"/>
      <c r="H3272" s="166"/>
      <c r="I3272" s="167"/>
      <c r="J3272" s="161"/>
      <c r="K3272"/>
      <c r="M3272" s="4"/>
      <c r="W3272" t="str">
        <f t="shared" ref="W3272:W3335" si="102">IF(E3272=0,"",IF(E3272&gt;F3272,E3272-F3272,""))</f>
        <v/>
      </c>
      <c r="X3272" t="str">
        <f t="shared" ref="X3272:X3335" si="103">IF(G3272=0,"",IF(G3272&gt;H3272,G3272-H3272,""))</f>
        <v/>
      </c>
    </row>
    <row r="3273" spans="2:24">
      <c r="B3273" s="160"/>
      <c r="C3273" s="161"/>
      <c r="D3273" s="162"/>
      <c r="E3273" s="163"/>
      <c r="F3273" s="164"/>
      <c r="G3273" s="165"/>
      <c r="H3273" s="166"/>
      <c r="I3273" s="167"/>
      <c r="J3273" s="161"/>
      <c r="K3273"/>
      <c r="M3273" s="4"/>
      <c r="W3273" t="str">
        <f t="shared" si="102"/>
        <v/>
      </c>
      <c r="X3273" t="str">
        <f t="shared" si="103"/>
        <v/>
      </c>
    </row>
    <row r="3274" spans="2:24">
      <c r="B3274" s="160"/>
      <c r="C3274" s="161"/>
      <c r="D3274" s="162"/>
      <c r="E3274" s="163"/>
      <c r="F3274" s="164"/>
      <c r="G3274" s="165"/>
      <c r="H3274" s="166"/>
      <c r="I3274" s="167"/>
      <c r="J3274" s="161"/>
      <c r="K3274"/>
      <c r="M3274" s="4"/>
      <c r="W3274" t="str">
        <f t="shared" si="102"/>
        <v/>
      </c>
      <c r="X3274" t="str">
        <f t="shared" si="103"/>
        <v/>
      </c>
    </row>
    <row r="3275" spans="2:24">
      <c r="B3275" s="160"/>
      <c r="C3275" s="161"/>
      <c r="D3275" s="162"/>
      <c r="E3275" s="163"/>
      <c r="F3275" s="164"/>
      <c r="G3275" s="165"/>
      <c r="H3275" s="166"/>
      <c r="I3275" s="167"/>
      <c r="J3275" s="161"/>
      <c r="K3275"/>
      <c r="M3275" s="4"/>
      <c r="W3275" t="str">
        <f t="shared" si="102"/>
        <v/>
      </c>
      <c r="X3275" t="str">
        <f t="shared" si="103"/>
        <v/>
      </c>
    </row>
    <row r="3276" spans="2:24">
      <c r="B3276" s="160"/>
      <c r="C3276" s="161"/>
      <c r="D3276" s="162"/>
      <c r="E3276" s="163"/>
      <c r="F3276" s="164"/>
      <c r="G3276" s="165"/>
      <c r="H3276" s="166"/>
      <c r="I3276" s="167"/>
      <c r="J3276" s="161"/>
      <c r="K3276"/>
      <c r="M3276" s="4"/>
      <c r="W3276" t="str">
        <f t="shared" si="102"/>
        <v/>
      </c>
      <c r="X3276" t="str">
        <f t="shared" si="103"/>
        <v/>
      </c>
    </row>
    <row r="3277" spans="2:24">
      <c r="B3277" s="160"/>
      <c r="C3277" s="161"/>
      <c r="D3277" s="162"/>
      <c r="E3277" s="163"/>
      <c r="F3277" s="164"/>
      <c r="G3277" s="165"/>
      <c r="H3277" s="166"/>
      <c r="I3277" s="167"/>
      <c r="J3277" s="161"/>
      <c r="K3277"/>
      <c r="M3277" s="4"/>
      <c r="W3277" t="str">
        <f t="shared" si="102"/>
        <v/>
      </c>
      <c r="X3277" t="str">
        <f t="shared" si="103"/>
        <v/>
      </c>
    </row>
    <row r="3278" spans="2:24">
      <c r="B3278" s="160"/>
      <c r="C3278" s="161"/>
      <c r="D3278" s="162"/>
      <c r="E3278" s="163"/>
      <c r="F3278" s="164"/>
      <c r="G3278" s="165"/>
      <c r="H3278" s="166"/>
      <c r="I3278" s="167"/>
      <c r="J3278" s="161"/>
      <c r="K3278"/>
      <c r="M3278" s="4"/>
      <c r="W3278" t="str">
        <f t="shared" si="102"/>
        <v/>
      </c>
      <c r="X3278" t="str">
        <f t="shared" si="103"/>
        <v/>
      </c>
    </row>
    <row r="3279" spans="2:24">
      <c r="B3279" s="160"/>
      <c r="C3279" s="161"/>
      <c r="D3279" s="162"/>
      <c r="E3279" s="163"/>
      <c r="F3279" s="164"/>
      <c r="G3279" s="165"/>
      <c r="H3279" s="166"/>
      <c r="I3279" s="167"/>
      <c r="J3279" s="161"/>
      <c r="K3279"/>
      <c r="M3279" s="4"/>
      <c r="W3279" t="str">
        <f t="shared" si="102"/>
        <v/>
      </c>
      <c r="X3279" t="str">
        <f t="shared" si="103"/>
        <v/>
      </c>
    </row>
    <row r="3280" spans="2:24">
      <c r="B3280" s="160"/>
      <c r="C3280" s="161"/>
      <c r="D3280" s="162"/>
      <c r="E3280" s="163"/>
      <c r="F3280" s="164"/>
      <c r="G3280" s="165"/>
      <c r="H3280" s="166"/>
      <c r="I3280" s="167"/>
      <c r="J3280" s="161"/>
      <c r="K3280"/>
      <c r="M3280" s="4"/>
      <c r="W3280" t="str">
        <f t="shared" si="102"/>
        <v/>
      </c>
      <c r="X3280" t="str">
        <f t="shared" si="103"/>
        <v/>
      </c>
    </row>
    <row r="3281" spans="2:24">
      <c r="B3281" s="160"/>
      <c r="C3281" s="161"/>
      <c r="D3281" s="162"/>
      <c r="E3281" s="163"/>
      <c r="F3281" s="164"/>
      <c r="G3281" s="165"/>
      <c r="H3281" s="166"/>
      <c r="I3281" s="167"/>
      <c r="J3281" s="161"/>
      <c r="K3281"/>
      <c r="M3281" s="4"/>
      <c r="W3281" t="str">
        <f t="shared" si="102"/>
        <v/>
      </c>
      <c r="X3281" t="str">
        <f t="shared" si="103"/>
        <v/>
      </c>
    </row>
    <row r="3282" spans="2:24">
      <c r="B3282" s="160"/>
      <c r="C3282" s="161"/>
      <c r="D3282" s="162"/>
      <c r="E3282" s="163"/>
      <c r="F3282" s="164"/>
      <c r="G3282" s="165"/>
      <c r="H3282" s="166"/>
      <c r="I3282" s="167"/>
      <c r="J3282" s="161"/>
      <c r="K3282"/>
      <c r="M3282" s="4"/>
      <c r="W3282" t="str">
        <f t="shared" si="102"/>
        <v/>
      </c>
      <c r="X3282" t="str">
        <f t="shared" si="103"/>
        <v/>
      </c>
    </row>
    <row r="3283" spans="2:24">
      <c r="B3283" s="160"/>
      <c r="C3283" s="161"/>
      <c r="D3283" s="162"/>
      <c r="E3283" s="163"/>
      <c r="F3283" s="164"/>
      <c r="G3283" s="165"/>
      <c r="H3283" s="166"/>
      <c r="I3283" s="167"/>
      <c r="J3283" s="161"/>
      <c r="K3283"/>
      <c r="M3283" s="4"/>
      <c r="W3283" t="str">
        <f t="shared" si="102"/>
        <v/>
      </c>
      <c r="X3283" t="str">
        <f t="shared" si="103"/>
        <v/>
      </c>
    </row>
    <row r="3284" spans="2:24">
      <c r="B3284" s="160"/>
      <c r="C3284" s="161"/>
      <c r="D3284" s="162"/>
      <c r="E3284" s="163"/>
      <c r="F3284" s="164"/>
      <c r="G3284" s="165"/>
      <c r="H3284" s="166"/>
      <c r="I3284" s="167"/>
      <c r="J3284" s="161"/>
      <c r="K3284"/>
      <c r="M3284" s="4"/>
      <c r="W3284" t="str">
        <f t="shared" si="102"/>
        <v/>
      </c>
      <c r="X3284" t="str">
        <f t="shared" si="103"/>
        <v/>
      </c>
    </row>
    <row r="3285" spans="2:24">
      <c r="B3285" s="160"/>
      <c r="C3285" s="161"/>
      <c r="D3285" s="162"/>
      <c r="E3285" s="163"/>
      <c r="F3285" s="164"/>
      <c r="G3285" s="165"/>
      <c r="H3285" s="166"/>
      <c r="I3285" s="167"/>
      <c r="J3285" s="161"/>
      <c r="K3285"/>
      <c r="M3285" s="4"/>
      <c r="W3285" t="str">
        <f t="shared" si="102"/>
        <v/>
      </c>
      <c r="X3285" t="str">
        <f t="shared" si="103"/>
        <v/>
      </c>
    </row>
    <row r="3286" spans="2:24">
      <c r="B3286" s="160"/>
      <c r="C3286" s="161"/>
      <c r="D3286" s="162"/>
      <c r="E3286" s="163"/>
      <c r="F3286" s="164"/>
      <c r="G3286" s="165"/>
      <c r="H3286" s="166"/>
      <c r="I3286" s="167"/>
      <c r="J3286" s="161"/>
      <c r="K3286"/>
      <c r="M3286" s="4"/>
      <c r="W3286" t="str">
        <f t="shared" si="102"/>
        <v/>
      </c>
      <c r="X3286" t="str">
        <f t="shared" si="103"/>
        <v/>
      </c>
    </row>
    <row r="3287" spans="2:24">
      <c r="B3287" s="160"/>
      <c r="C3287" s="161"/>
      <c r="D3287" s="162"/>
      <c r="E3287" s="163"/>
      <c r="F3287" s="164"/>
      <c r="G3287" s="165"/>
      <c r="H3287" s="166"/>
      <c r="I3287" s="167"/>
      <c r="J3287" s="161"/>
      <c r="K3287"/>
      <c r="M3287" s="4"/>
      <c r="W3287" t="str">
        <f t="shared" si="102"/>
        <v/>
      </c>
      <c r="X3287" t="str">
        <f t="shared" si="103"/>
        <v/>
      </c>
    </row>
    <row r="3288" spans="2:24">
      <c r="B3288" s="160"/>
      <c r="C3288" s="161"/>
      <c r="D3288" s="162"/>
      <c r="E3288" s="163"/>
      <c r="F3288" s="164"/>
      <c r="G3288" s="165"/>
      <c r="H3288" s="166"/>
      <c r="I3288" s="167"/>
      <c r="J3288" s="161"/>
      <c r="K3288"/>
      <c r="M3288" s="4"/>
      <c r="W3288" t="str">
        <f t="shared" si="102"/>
        <v/>
      </c>
      <c r="X3288" t="str">
        <f t="shared" si="103"/>
        <v/>
      </c>
    </row>
    <row r="3289" spans="2:24">
      <c r="B3289" s="160"/>
      <c r="C3289" s="161"/>
      <c r="D3289" s="162"/>
      <c r="E3289" s="163"/>
      <c r="F3289" s="164"/>
      <c r="G3289" s="165"/>
      <c r="H3289" s="166"/>
      <c r="I3289" s="167"/>
      <c r="J3289" s="161"/>
      <c r="K3289"/>
      <c r="M3289" s="4"/>
      <c r="W3289" t="str">
        <f t="shared" si="102"/>
        <v/>
      </c>
      <c r="X3289" t="str">
        <f t="shared" si="103"/>
        <v/>
      </c>
    </row>
    <row r="3290" spans="2:24">
      <c r="B3290" s="160"/>
      <c r="C3290" s="161"/>
      <c r="D3290" s="162"/>
      <c r="E3290" s="163"/>
      <c r="F3290" s="164"/>
      <c r="G3290" s="165"/>
      <c r="H3290" s="166"/>
      <c r="I3290" s="167"/>
      <c r="J3290" s="161"/>
      <c r="K3290"/>
      <c r="M3290" s="4"/>
      <c r="W3290" t="str">
        <f t="shared" si="102"/>
        <v/>
      </c>
      <c r="X3290" t="str">
        <f t="shared" si="103"/>
        <v/>
      </c>
    </row>
    <row r="3291" spans="2:24">
      <c r="B3291" s="160"/>
      <c r="C3291" s="161"/>
      <c r="D3291" s="162"/>
      <c r="E3291" s="163"/>
      <c r="F3291" s="164"/>
      <c r="G3291" s="165"/>
      <c r="H3291" s="166"/>
      <c r="I3291" s="167"/>
      <c r="J3291" s="161"/>
      <c r="K3291"/>
      <c r="M3291" s="4"/>
      <c r="W3291" t="str">
        <f t="shared" si="102"/>
        <v/>
      </c>
      <c r="X3291" t="str">
        <f t="shared" si="103"/>
        <v/>
      </c>
    </row>
    <row r="3292" spans="2:24">
      <c r="B3292" s="160"/>
      <c r="C3292" s="161"/>
      <c r="D3292" s="162"/>
      <c r="E3292" s="163"/>
      <c r="F3292" s="164"/>
      <c r="G3292" s="165"/>
      <c r="H3292" s="166"/>
      <c r="I3292" s="167"/>
      <c r="J3292" s="161"/>
      <c r="K3292"/>
      <c r="M3292" s="4"/>
      <c r="W3292" t="str">
        <f t="shared" si="102"/>
        <v/>
      </c>
      <c r="X3292" t="str">
        <f t="shared" si="103"/>
        <v/>
      </c>
    </row>
    <row r="3293" spans="2:24">
      <c r="B3293" s="160"/>
      <c r="C3293" s="161"/>
      <c r="D3293" s="162"/>
      <c r="E3293" s="163"/>
      <c r="F3293" s="164"/>
      <c r="G3293" s="165"/>
      <c r="H3293" s="166"/>
      <c r="I3293" s="167"/>
      <c r="J3293" s="161"/>
      <c r="K3293"/>
      <c r="M3293" s="4"/>
      <c r="W3293" t="str">
        <f t="shared" si="102"/>
        <v/>
      </c>
      <c r="X3293" t="str">
        <f t="shared" si="103"/>
        <v/>
      </c>
    </row>
    <row r="3294" spans="2:24">
      <c r="B3294" s="160"/>
      <c r="C3294" s="161"/>
      <c r="D3294" s="162"/>
      <c r="E3294" s="163"/>
      <c r="F3294" s="164"/>
      <c r="G3294" s="165"/>
      <c r="H3294" s="166"/>
      <c r="I3294" s="167"/>
      <c r="J3294" s="161"/>
      <c r="K3294"/>
      <c r="M3294" s="4"/>
      <c r="W3294" t="str">
        <f t="shared" si="102"/>
        <v/>
      </c>
      <c r="X3294" t="str">
        <f t="shared" si="103"/>
        <v/>
      </c>
    </row>
    <row r="3295" spans="2:24">
      <c r="B3295" s="160"/>
      <c r="C3295" s="161"/>
      <c r="D3295" s="162"/>
      <c r="E3295" s="163"/>
      <c r="F3295" s="164"/>
      <c r="G3295" s="165"/>
      <c r="H3295" s="166"/>
      <c r="I3295" s="167"/>
      <c r="J3295" s="161"/>
      <c r="K3295"/>
      <c r="M3295" s="4"/>
      <c r="W3295" t="str">
        <f t="shared" si="102"/>
        <v/>
      </c>
      <c r="X3295" t="str">
        <f t="shared" si="103"/>
        <v/>
      </c>
    </row>
    <row r="3296" spans="2:24">
      <c r="B3296" s="160"/>
      <c r="C3296" s="161"/>
      <c r="D3296" s="162"/>
      <c r="E3296" s="163"/>
      <c r="F3296" s="164"/>
      <c r="G3296" s="165"/>
      <c r="H3296" s="166"/>
      <c r="I3296" s="167"/>
      <c r="J3296" s="161"/>
      <c r="K3296"/>
      <c r="M3296" s="4"/>
      <c r="W3296" t="str">
        <f t="shared" si="102"/>
        <v/>
      </c>
      <c r="X3296" t="str">
        <f t="shared" si="103"/>
        <v/>
      </c>
    </row>
    <row r="3297" spans="2:24">
      <c r="B3297" s="160"/>
      <c r="C3297" s="161"/>
      <c r="D3297" s="162"/>
      <c r="E3297" s="163"/>
      <c r="F3297" s="164"/>
      <c r="G3297" s="165"/>
      <c r="H3297" s="166"/>
      <c r="I3297" s="167"/>
      <c r="J3297" s="161"/>
      <c r="K3297"/>
      <c r="M3297" s="4"/>
      <c r="W3297" t="str">
        <f t="shared" si="102"/>
        <v/>
      </c>
      <c r="X3297" t="str">
        <f t="shared" si="103"/>
        <v/>
      </c>
    </row>
    <row r="3298" spans="2:24">
      <c r="B3298" s="160"/>
      <c r="C3298" s="161"/>
      <c r="D3298" s="162"/>
      <c r="E3298" s="163"/>
      <c r="F3298" s="164"/>
      <c r="G3298" s="165"/>
      <c r="H3298" s="166"/>
      <c r="I3298" s="167"/>
      <c r="J3298" s="161"/>
      <c r="K3298"/>
      <c r="M3298" s="4"/>
      <c r="W3298" t="str">
        <f t="shared" si="102"/>
        <v/>
      </c>
      <c r="X3298" t="str">
        <f t="shared" si="103"/>
        <v/>
      </c>
    </row>
    <row r="3299" spans="2:24">
      <c r="B3299" s="160"/>
      <c r="C3299" s="161"/>
      <c r="D3299" s="162"/>
      <c r="E3299" s="163"/>
      <c r="F3299" s="164"/>
      <c r="G3299" s="165"/>
      <c r="H3299" s="166"/>
      <c r="I3299" s="167"/>
      <c r="J3299" s="161"/>
      <c r="K3299"/>
      <c r="M3299" s="4"/>
      <c r="W3299" t="str">
        <f t="shared" si="102"/>
        <v/>
      </c>
      <c r="X3299" t="str">
        <f t="shared" si="103"/>
        <v/>
      </c>
    </row>
    <row r="3300" spans="2:24">
      <c r="B3300" s="160"/>
      <c r="C3300" s="161"/>
      <c r="D3300" s="162"/>
      <c r="E3300" s="163"/>
      <c r="F3300" s="164"/>
      <c r="G3300" s="165"/>
      <c r="H3300" s="166"/>
      <c r="I3300" s="167"/>
      <c r="J3300" s="161"/>
      <c r="K3300"/>
      <c r="M3300" s="4"/>
      <c r="W3300" t="str">
        <f t="shared" si="102"/>
        <v/>
      </c>
      <c r="X3300" t="str">
        <f t="shared" si="103"/>
        <v/>
      </c>
    </row>
    <row r="3301" spans="2:24">
      <c r="B3301" s="160"/>
      <c r="C3301" s="161"/>
      <c r="D3301" s="162"/>
      <c r="E3301" s="163"/>
      <c r="F3301" s="164"/>
      <c r="G3301" s="165"/>
      <c r="H3301" s="166"/>
      <c r="I3301" s="167"/>
      <c r="J3301" s="161"/>
      <c r="K3301"/>
      <c r="M3301" s="4"/>
      <c r="W3301" t="str">
        <f t="shared" si="102"/>
        <v/>
      </c>
      <c r="X3301" t="str">
        <f t="shared" si="103"/>
        <v/>
      </c>
    </row>
    <row r="3302" spans="2:24">
      <c r="B3302" s="160"/>
      <c r="C3302" s="161"/>
      <c r="D3302" s="162"/>
      <c r="E3302" s="163"/>
      <c r="F3302" s="164"/>
      <c r="G3302" s="165"/>
      <c r="H3302" s="166"/>
      <c r="I3302" s="167"/>
      <c r="J3302" s="161"/>
      <c r="K3302"/>
      <c r="M3302" s="4"/>
      <c r="W3302" t="str">
        <f t="shared" si="102"/>
        <v/>
      </c>
      <c r="X3302" t="str">
        <f t="shared" si="103"/>
        <v/>
      </c>
    </row>
    <row r="3303" spans="2:24">
      <c r="B3303" s="160"/>
      <c r="C3303" s="161"/>
      <c r="D3303" s="162"/>
      <c r="E3303" s="163"/>
      <c r="F3303" s="164"/>
      <c r="G3303" s="165"/>
      <c r="H3303" s="166"/>
      <c r="I3303" s="167"/>
      <c r="J3303" s="161"/>
      <c r="K3303"/>
      <c r="M3303" s="4"/>
      <c r="W3303" t="str">
        <f t="shared" si="102"/>
        <v/>
      </c>
      <c r="X3303" t="str">
        <f t="shared" si="103"/>
        <v/>
      </c>
    </row>
    <row r="3304" spans="2:24">
      <c r="B3304" s="160"/>
      <c r="C3304" s="161"/>
      <c r="D3304" s="162"/>
      <c r="E3304" s="163"/>
      <c r="F3304" s="164"/>
      <c r="G3304" s="165"/>
      <c r="H3304" s="166"/>
      <c r="I3304" s="167"/>
      <c r="J3304" s="161"/>
      <c r="K3304"/>
      <c r="M3304" s="4"/>
      <c r="W3304" t="str">
        <f t="shared" si="102"/>
        <v/>
      </c>
      <c r="X3304" t="str">
        <f t="shared" si="103"/>
        <v/>
      </c>
    </row>
    <row r="3305" spans="2:24">
      <c r="B3305" s="160"/>
      <c r="C3305" s="161"/>
      <c r="D3305" s="162"/>
      <c r="E3305" s="163"/>
      <c r="F3305" s="164"/>
      <c r="G3305" s="165"/>
      <c r="H3305" s="166"/>
      <c r="I3305" s="167"/>
      <c r="J3305" s="161"/>
      <c r="K3305"/>
      <c r="M3305" s="4"/>
      <c r="W3305" t="str">
        <f t="shared" si="102"/>
        <v/>
      </c>
      <c r="X3305" t="str">
        <f t="shared" si="103"/>
        <v/>
      </c>
    </row>
    <row r="3306" spans="2:24">
      <c r="B3306" s="160"/>
      <c r="C3306" s="161"/>
      <c r="D3306" s="162"/>
      <c r="E3306" s="163"/>
      <c r="F3306" s="164"/>
      <c r="G3306" s="165"/>
      <c r="H3306" s="166"/>
      <c r="I3306" s="167"/>
      <c r="J3306" s="161"/>
      <c r="K3306"/>
      <c r="M3306" s="4"/>
      <c r="W3306" t="str">
        <f t="shared" si="102"/>
        <v/>
      </c>
      <c r="X3306" t="str">
        <f t="shared" si="103"/>
        <v/>
      </c>
    </row>
    <row r="3307" spans="2:24">
      <c r="B3307" s="160"/>
      <c r="C3307" s="161"/>
      <c r="D3307" s="162"/>
      <c r="E3307" s="163"/>
      <c r="F3307" s="164"/>
      <c r="G3307" s="165"/>
      <c r="H3307" s="166"/>
      <c r="I3307" s="167"/>
      <c r="J3307" s="161"/>
      <c r="K3307"/>
      <c r="M3307" s="4"/>
      <c r="W3307" t="str">
        <f t="shared" si="102"/>
        <v/>
      </c>
      <c r="X3307" t="str">
        <f t="shared" si="103"/>
        <v/>
      </c>
    </row>
    <row r="3308" spans="2:24">
      <c r="B3308" s="160"/>
      <c r="C3308" s="161"/>
      <c r="D3308" s="162"/>
      <c r="E3308" s="163"/>
      <c r="F3308" s="164"/>
      <c r="G3308" s="165"/>
      <c r="H3308" s="166"/>
      <c r="I3308" s="167"/>
      <c r="J3308" s="161"/>
      <c r="K3308"/>
      <c r="M3308" s="4"/>
      <c r="W3308" t="str">
        <f t="shared" si="102"/>
        <v/>
      </c>
      <c r="X3308" t="str">
        <f t="shared" si="103"/>
        <v/>
      </c>
    </row>
    <row r="3309" spans="2:24">
      <c r="B3309" s="160"/>
      <c r="C3309" s="161"/>
      <c r="D3309" s="162"/>
      <c r="E3309" s="163"/>
      <c r="F3309" s="164"/>
      <c r="G3309" s="165"/>
      <c r="H3309" s="166"/>
      <c r="I3309" s="167"/>
      <c r="J3309" s="161"/>
      <c r="K3309"/>
      <c r="M3309" s="4"/>
      <c r="W3309" t="str">
        <f t="shared" si="102"/>
        <v/>
      </c>
      <c r="X3309" t="str">
        <f t="shared" si="103"/>
        <v/>
      </c>
    </row>
    <row r="3310" spans="2:24">
      <c r="B3310" s="160"/>
      <c r="C3310" s="161"/>
      <c r="D3310" s="162"/>
      <c r="E3310" s="163"/>
      <c r="F3310" s="164"/>
      <c r="G3310" s="165"/>
      <c r="H3310" s="166"/>
      <c r="I3310" s="167"/>
      <c r="J3310" s="161"/>
      <c r="K3310"/>
      <c r="M3310" s="4"/>
      <c r="W3310" t="str">
        <f t="shared" si="102"/>
        <v/>
      </c>
      <c r="X3310" t="str">
        <f t="shared" si="103"/>
        <v/>
      </c>
    </row>
    <row r="3311" spans="2:24">
      <c r="B3311" s="160"/>
      <c r="C3311" s="161"/>
      <c r="D3311" s="162"/>
      <c r="E3311" s="163"/>
      <c r="F3311" s="164"/>
      <c r="G3311" s="165"/>
      <c r="H3311" s="166"/>
      <c r="I3311" s="167"/>
      <c r="J3311" s="161"/>
      <c r="K3311"/>
      <c r="M3311" s="4"/>
      <c r="W3311" t="str">
        <f t="shared" si="102"/>
        <v/>
      </c>
      <c r="X3311" t="str">
        <f t="shared" si="103"/>
        <v/>
      </c>
    </row>
    <row r="3312" spans="2:24">
      <c r="B3312" s="160"/>
      <c r="C3312" s="161"/>
      <c r="D3312" s="162"/>
      <c r="E3312" s="163"/>
      <c r="F3312" s="164"/>
      <c r="G3312" s="165"/>
      <c r="H3312" s="166"/>
      <c r="I3312" s="167"/>
      <c r="J3312" s="161"/>
      <c r="K3312"/>
      <c r="M3312" s="4"/>
      <c r="W3312" t="str">
        <f t="shared" si="102"/>
        <v/>
      </c>
      <c r="X3312" t="str">
        <f t="shared" si="103"/>
        <v/>
      </c>
    </row>
    <row r="3313" spans="2:24">
      <c r="B3313" s="160"/>
      <c r="C3313" s="161"/>
      <c r="D3313" s="162"/>
      <c r="E3313" s="163"/>
      <c r="F3313" s="164"/>
      <c r="G3313" s="165"/>
      <c r="H3313" s="166"/>
      <c r="I3313" s="167"/>
      <c r="J3313" s="161"/>
      <c r="K3313"/>
      <c r="M3313" s="4"/>
      <c r="W3313" t="str">
        <f t="shared" si="102"/>
        <v/>
      </c>
      <c r="X3313" t="str">
        <f t="shared" si="103"/>
        <v/>
      </c>
    </row>
    <row r="3314" spans="2:24">
      <c r="B3314" s="160"/>
      <c r="C3314" s="161"/>
      <c r="D3314" s="162"/>
      <c r="E3314" s="163"/>
      <c r="F3314" s="164"/>
      <c r="G3314" s="165"/>
      <c r="H3314" s="166"/>
      <c r="I3314" s="167"/>
      <c r="J3314" s="161"/>
      <c r="K3314"/>
      <c r="M3314" s="4"/>
      <c r="W3314" t="str">
        <f t="shared" si="102"/>
        <v/>
      </c>
      <c r="X3314" t="str">
        <f t="shared" si="103"/>
        <v/>
      </c>
    </row>
    <row r="3315" spans="2:24">
      <c r="B3315" s="160"/>
      <c r="C3315" s="161"/>
      <c r="D3315" s="162"/>
      <c r="E3315" s="163"/>
      <c r="F3315" s="164"/>
      <c r="G3315" s="165"/>
      <c r="H3315" s="166"/>
      <c r="I3315" s="167"/>
      <c r="J3315" s="161"/>
      <c r="K3315"/>
      <c r="M3315" s="4"/>
      <c r="W3315" t="str">
        <f t="shared" si="102"/>
        <v/>
      </c>
      <c r="X3315" t="str">
        <f t="shared" si="103"/>
        <v/>
      </c>
    </row>
    <row r="3316" spans="2:24">
      <c r="B3316" s="160"/>
      <c r="C3316" s="161"/>
      <c r="D3316" s="162"/>
      <c r="E3316" s="163"/>
      <c r="F3316" s="164"/>
      <c r="G3316" s="165"/>
      <c r="H3316" s="166"/>
      <c r="I3316" s="167"/>
      <c r="J3316" s="161"/>
      <c r="K3316"/>
      <c r="M3316" s="4"/>
      <c r="W3316" t="str">
        <f t="shared" si="102"/>
        <v/>
      </c>
      <c r="X3316" t="str">
        <f t="shared" si="103"/>
        <v/>
      </c>
    </row>
    <row r="3317" spans="2:24">
      <c r="B3317" s="160"/>
      <c r="C3317" s="161"/>
      <c r="D3317" s="162"/>
      <c r="E3317" s="163"/>
      <c r="F3317" s="164"/>
      <c r="G3317" s="165"/>
      <c r="H3317" s="166"/>
      <c r="I3317" s="167"/>
      <c r="J3317" s="161"/>
      <c r="K3317"/>
      <c r="M3317" s="4"/>
      <c r="W3317" t="str">
        <f t="shared" si="102"/>
        <v/>
      </c>
      <c r="X3317" t="str">
        <f t="shared" si="103"/>
        <v/>
      </c>
    </row>
    <row r="3318" spans="2:24">
      <c r="B3318" s="160"/>
      <c r="C3318" s="161"/>
      <c r="D3318" s="162"/>
      <c r="E3318" s="163"/>
      <c r="F3318" s="164"/>
      <c r="G3318" s="165"/>
      <c r="H3318" s="166"/>
      <c r="I3318" s="167"/>
      <c r="J3318" s="161"/>
      <c r="K3318"/>
      <c r="M3318" s="4"/>
      <c r="W3318" t="str">
        <f t="shared" si="102"/>
        <v/>
      </c>
      <c r="X3318" t="str">
        <f t="shared" si="103"/>
        <v/>
      </c>
    </row>
    <row r="3319" spans="2:24">
      <c r="B3319" s="160"/>
      <c r="C3319" s="161"/>
      <c r="D3319" s="162"/>
      <c r="E3319" s="163"/>
      <c r="F3319" s="164"/>
      <c r="G3319" s="165"/>
      <c r="H3319" s="166"/>
      <c r="I3319" s="167"/>
      <c r="J3319" s="161"/>
      <c r="K3319"/>
      <c r="M3319" s="4"/>
      <c r="W3319" t="str">
        <f t="shared" si="102"/>
        <v/>
      </c>
      <c r="X3319" t="str">
        <f t="shared" si="103"/>
        <v/>
      </c>
    </row>
    <row r="3320" spans="2:24">
      <c r="B3320" s="160"/>
      <c r="C3320" s="161"/>
      <c r="D3320" s="162"/>
      <c r="E3320" s="163"/>
      <c r="F3320" s="164"/>
      <c r="G3320" s="165"/>
      <c r="H3320" s="166"/>
      <c r="I3320" s="167"/>
      <c r="J3320" s="161"/>
      <c r="K3320"/>
      <c r="M3320" s="4"/>
      <c r="W3320" t="str">
        <f t="shared" si="102"/>
        <v/>
      </c>
      <c r="X3320" t="str">
        <f t="shared" si="103"/>
        <v/>
      </c>
    </row>
    <row r="3321" spans="2:24">
      <c r="B3321" s="160"/>
      <c r="C3321" s="161"/>
      <c r="D3321" s="162"/>
      <c r="E3321" s="163"/>
      <c r="F3321" s="164"/>
      <c r="G3321" s="165"/>
      <c r="H3321" s="166"/>
      <c r="I3321" s="167"/>
      <c r="J3321" s="161"/>
      <c r="K3321"/>
      <c r="M3321" s="4"/>
      <c r="W3321" t="str">
        <f t="shared" si="102"/>
        <v/>
      </c>
      <c r="X3321" t="str">
        <f t="shared" si="103"/>
        <v/>
      </c>
    </row>
    <row r="3322" spans="2:24">
      <c r="B3322" s="160"/>
      <c r="C3322" s="161"/>
      <c r="D3322" s="162"/>
      <c r="E3322" s="163"/>
      <c r="F3322" s="164"/>
      <c r="G3322" s="165"/>
      <c r="H3322" s="166"/>
      <c r="I3322" s="167"/>
      <c r="J3322" s="161"/>
      <c r="K3322"/>
      <c r="M3322" s="4"/>
      <c r="W3322" t="str">
        <f t="shared" si="102"/>
        <v/>
      </c>
      <c r="X3322" t="str">
        <f t="shared" si="103"/>
        <v/>
      </c>
    </row>
    <row r="3323" spans="2:24">
      <c r="B3323" s="160"/>
      <c r="C3323" s="161"/>
      <c r="D3323" s="162"/>
      <c r="E3323" s="163"/>
      <c r="F3323" s="164"/>
      <c r="G3323" s="165"/>
      <c r="H3323" s="166"/>
      <c r="I3323" s="167"/>
      <c r="J3323" s="161"/>
      <c r="K3323"/>
      <c r="M3323" s="4"/>
      <c r="W3323" t="str">
        <f t="shared" si="102"/>
        <v/>
      </c>
      <c r="X3323" t="str">
        <f t="shared" si="103"/>
        <v/>
      </c>
    </row>
    <row r="3324" spans="2:24">
      <c r="B3324" s="160"/>
      <c r="C3324" s="161"/>
      <c r="D3324" s="162"/>
      <c r="E3324" s="163"/>
      <c r="F3324" s="164"/>
      <c r="G3324" s="165"/>
      <c r="H3324" s="166"/>
      <c r="I3324" s="167"/>
      <c r="J3324" s="161"/>
      <c r="K3324"/>
      <c r="M3324" s="4"/>
      <c r="W3324" t="str">
        <f t="shared" si="102"/>
        <v/>
      </c>
      <c r="X3324" t="str">
        <f t="shared" si="103"/>
        <v/>
      </c>
    </row>
    <row r="3325" spans="2:24">
      <c r="B3325" s="160"/>
      <c r="C3325" s="161"/>
      <c r="D3325" s="162"/>
      <c r="E3325" s="163"/>
      <c r="F3325" s="164"/>
      <c r="G3325" s="165"/>
      <c r="H3325" s="166"/>
      <c r="I3325" s="167"/>
      <c r="J3325" s="161"/>
      <c r="K3325"/>
      <c r="M3325" s="4"/>
      <c r="W3325" t="str">
        <f t="shared" si="102"/>
        <v/>
      </c>
      <c r="X3325" t="str">
        <f t="shared" si="103"/>
        <v/>
      </c>
    </row>
    <row r="3326" spans="2:24">
      <c r="B3326" s="160"/>
      <c r="C3326" s="161"/>
      <c r="D3326" s="162"/>
      <c r="E3326" s="163"/>
      <c r="F3326" s="164"/>
      <c r="G3326" s="165"/>
      <c r="H3326" s="166"/>
      <c r="I3326" s="167"/>
      <c r="J3326" s="161"/>
      <c r="K3326"/>
      <c r="M3326" s="4"/>
      <c r="W3326" t="str">
        <f t="shared" si="102"/>
        <v/>
      </c>
      <c r="X3326" t="str">
        <f t="shared" si="103"/>
        <v/>
      </c>
    </row>
    <row r="3327" spans="2:24">
      <c r="B3327" s="160"/>
      <c r="C3327" s="161"/>
      <c r="D3327" s="162"/>
      <c r="E3327" s="163"/>
      <c r="F3327" s="164"/>
      <c r="G3327" s="165"/>
      <c r="H3327" s="166"/>
      <c r="I3327" s="167"/>
      <c r="J3327" s="161"/>
      <c r="K3327"/>
      <c r="M3327" s="4"/>
      <c r="W3327" t="str">
        <f t="shared" si="102"/>
        <v/>
      </c>
      <c r="X3327" t="str">
        <f t="shared" si="103"/>
        <v/>
      </c>
    </row>
    <row r="3328" spans="2:24">
      <c r="B3328" s="160"/>
      <c r="C3328" s="161"/>
      <c r="D3328" s="162"/>
      <c r="E3328" s="163"/>
      <c r="F3328" s="164"/>
      <c r="G3328" s="165"/>
      <c r="H3328" s="166"/>
      <c r="I3328" s="167"/>
      <c r="J3328" s="161"/>
      <c r="K3328"/>
      <c r="M3328" s="4"/>
      <c r="W3328" t="str">
        <f t="shared" si="102"/>
        <v/>
      </c>
      <c r="X3328" t="str">
        <f t="shared" si="103"/>
        <v/>
      </c>
    </row>
    <row r="3329" spans="2:24">
      <c r="B3329" s="160"/>
      <c r="C3329" s="161"/>
      <c r="D3329" s="162"/>
      <c r="E3329" s="163"/>
      <c r="F3329" s="164"/>
      <c r="G3329" s="165"/>
      <c r="H3329" s="166"/>
      <c r="I3329" s="167"/>
      <c r="J3329" s="161"/>
      <c r="K3329"/>
      <c r="M3329" s="4"/>
      <c r="W3329" t="str">
        <f t="shared" si="102"/>
        <v/>
      </c>
      <c r="X3329" t="str">
        <f t="shared" si="103"/>
        <v/>
      </c>
    </row>
    <row r="3330" spans="2:24">
      <c r="B3330" s="160"/>
      <c r="C3330" s="161"/>
      <c r="D3330" s="162"/>
      <c r="E3330" s="163"/>
      <c r="F3330" s="164"/>
      <c r="G3330" s="165"/>
      <c r="H3330" s="166"/>
      <c r="I3330" s="167"/>
      <c r="J3330" s="161"/>
      <c r="K3330"/>
      <c r="M3330" s="4"/>
      <c r="W3330" t="str">
        <f t="shared" si="102"/>
        <v/>
      </c>
      <c r="X3330" t="str">
        <f t="shared" si="103"/>
        <v/>
      </c>
    </row>
    <row r="3331" spans="2:24">
      <c r="B3331" s="160"/>
      <c r="C3331" s="161"/>
      <c r="D3331" s="162"/>
      <c r="E3331" s="163"/>
      <c r="F3331" s="164"/>
      <c r="G3331" s="165"/>
      <c r="H3331" s="166"/>
      <c r="I3331" s="167"/>
      <c r="J3331" s="161"/>
      <c r="K3331"/>
      <c r="M3331" s="4"/>
      <c r="W3331" t="str">
        <f t="shared" si="102"/>
        <v/>
      </c>
      <c r="X3331" t="str">
        <f t="shared" si="103"/>
        <v/>
      </c>
    </row>
    <row r="3332" spans="2:24">
      <c r="B3332" s="160"/>
      <c r="C3332" s="161"/>
      <c r="D3332" s="162"/>
      <c r="E3332" s="163"/>
      <c r="F3332" s="164"/>
      <c r="G3332" s="165"/>
      <c r="H3332" s="166"/>
      <c r="I3332" s="167"/>
      <c r="J3332" s="161"/>
      <c r="K3332"/>
      <c r="M3332" s="4"/>
      <c r="W3332" t="str">
        <f t="shared" si="102"/>
        <v/>
      </c>
      <c r="X3332" t="str">
        <f t="shared" si="103"/>
        <v/>
      </c>
    </row>
    <row r="3333" spans="2:24">
      <c r="B3333" s="160"/>
      <c r="C3333" s="161"/>
      <c r="D3333" s="162"/>
      <c r="E3333" s="163"/>
      <c r="F3333" s="164"/>
      <c r="G3333" s="165"/>
      <c r="H3333" s="166"/>
      <c r="I3333" s="167"/>
      <c r="J3333" s="161"/>
      <c r="K3333"/>
      <c r="M3333" s="4"/>
      <c r="W3333" t="str">
        <f t="shared" si="102"/>
        <v/>
      </c>
      <c r="X3333" t="str">
        <f t="shared" si="103"/>
        <v/>
      </c>
    </row>
    <row r="3334" spans="2:24">
      <c r="B3334" s="160"/>
      <c r="C3334" s="161"/>
      <c r="D3334" s="162"/>
      <c r="E3334" s="163"/>
      <c r="F3334" s="164"/>
      <c r="G3334" s="165"/>
      <c r="H3334" s="166"/>
      <c r="I3334" s="167"/>
      <c r="J3334" s="161"/>
      <c r="K3334"/>
      <c r="M3334" s="4"/>
      <c r="W3334" t="str">
        <f t="shared" si="102"/>
        <v/>
      </c>
      <c r="X3334" t="str">
        <f t="shared" si="103"/>
        <v/>
      </c>
    </row>
    <row r="3335" spans="2:24">
      <c r="B3335" s="160"/>
      <c r="C3335" s="161"/>
      <c r="D3335" s="162"/>
      <c r="E3335" s="163"/>
      <c r="F3335" s="164"/>
      <c r="G3335" s="165"/>
      <c r="H3335" s="166"/>
      <c r="I3335" s="167"/>
      <c r="J3335" s="161"/>
      <c r="K3335"/>
      <c r="M3335" s="4"/>
      <c r="W3335" t="str">
        <f t="shared" si="102"/>
        <v/>
      </c>
      <c r="X3335" t="str">
        <f t="shared" si="103"/>
        <v/>
      </c>
    </row>
    <row r="3336" spans="2:24">
      <c r="B3336" s="160"/>
      <c r="C3336" s="161"/>
      <c r="D3336" s="162"/>
      <c r="E3336" s="163"/>
      <c r="F3336" s="164"/>
      <c r="G3336" s="165"/>
      <c r="H3336" s="166"/>
      <c r="I3336" s="167"/>
      <c r="J3336" s="161"/>
      <c r="K3336"/>
      <c r="M3336" s="4"/>
      <c r="W3336" t="str">
        <f t="shared" ref="W3336:W3399" si="104">IF(E3336=0,"",IF(E3336&gt;F3336,E3336-F3336,""))</f>
        <v/>
      </c>
      <c r="X3336" t="str">
        <f t="shared" ref="X3336:X3399" si="105">IF(G3336=0,"",IF(G3336&gt;H3336,G3336-H3336,""))</f>
        <v/>
      </c>
    </row>
    <row r="3337" spans="2:24">
      <c r="B3337" s="160"/>
      <c r="C3337" s="161"/>
      <c r="D3337" s="162"/>
      <c r="E3337" s="163"/>
      <c r="F3337" s="164"/>
      <c r="G3337" s="165"/>
      <c r="H3337" s="166"/>
      <c r="I3337" s="167"/>
      <c r="J3337" s="161"/>
      <c r="K3337"/>
      <c r="M3337" s="4"/>
      <c r="W3337" t="str">
        <f t="shared" si="104"/>
        <v/>
      </c>
      <c r="X3337" t="str">
        <f t="shared" si="105"/>
        <v/>
      </c>
    </row>
    <row r="3338" spans="2:24">
      <c r="B3338" s="160"/>
      <c r="C3338" s="161"/>
      <c r="D3338" s="162"/>
      <c r="E3338" s="163"/>
      <c r="F3338" s="164"/>
      <c r="G3338" s="165"/>
      <c r="H3338" s="166"/>
      <c r="I3338" s="167"/>
      <c r="J3338" s="161"/>
      <c r="K3338"/>
      <c r="M3338" s="4"/>
      <c r="W3338" t="str">
        <f t="shared" si="104"/>
        <v/>
      </c>
      <c r="X3338" t="str">
        <f t="shared" si="105"/>
        <v/>
      </c>
    </row>
    <row r="3339" spans="2:24">
      <c r="B3339" s="160"/>
      <c r="C3339" s="161"/>
      <c r="D3339" s="162"/>
      <c r="E3339" s="163"/>
      <c r="F3339" s="164"/>
      <c r="G3339" s="165"/>
      <c r="H3339" s="166"/>
      <c r="I3339" s="167"/>
      <c r="J3339" s="161"/>
      <c r="K3339"/>
      <c r="M3339" s="4"/>
      <c r="W3339" t="str">
        <f t="shared" si="104"/>
        <v/>
      </c>
      <c r="X3339" t="str">
        <f t="shared" si="105"/>
        <v/>
      </c>
    </row>
    <row r="3340" spans="2:24">
      <c r="B3340" s="160"/>
      <c r="C3340" s="161"/>
      <c r="D3340" s="162"/>
      <c r="E3340" s="163"/>
      <c r="F3340" s="164"/>
      <c r="G3340" s="165"/>
      <c r="H3340" s="166"/>
      <c r="I3340" s="167"/>
      <c r="J3340" s="161"/>
      <c r="K3340"/>
      <c r="M3340" s="4"/>
      <c r="W3340" t="str">
        <f t="shared" si="104"/>
        <v/>
      </c>
      <c r="X3340" t="str">
        <f t="shared" si="105"/>
        <v/>
      </c>
    </row>
    <row r="3341" spans="2:24">
      <c r="B3341" s="160"/>
      <c r="C3341" s="161"/>
      <c r="D3341" s="162"/>
      <c r="E3341" s="163"/>
      <c r="F3341" s="164"/>
      <c r="G3341" s="165"/>
      <c r="H3341" s="166"/>
      <c r="I3341" s="167"/>
      <c r="J3341" s="161"/>
      <c r="K3341"/>
      <c r="M3341" s="4"/>
      <c r="W3341" t="str">
        <f t="shared" si="104"/>
        <v/>
      </c>
      <c r="X3341" t="str">
        <f t="shared" si="105"/>
        <v/>
      </c>
    </row>
    <row r="3342" spans="2:24">
      <c r="B3342" s="160"/>
      <c r="C3342" s="161"/>
      <c r="D3342" s="162"/>
      <c r="E3342" s="163"/>
      <c r="F3342" s="164"/>
      <c r="G3342" s="165"/>
      <c r="H3342" s="166"/>
      <c r="I3342" s="167"/>
      <c r="J3342" s="161"/>
      <c r="K3342"/>
      <c r="M3342" s="4"/>
      <c r="W3342" t="str">
        <f t="shared" si="104"/>
        <v/>
      </c>
      <c r="X3342" t="str">
        <f t="shared" si="105"/>
        <v/>
      </c>
    </row>
    <row r="3343" spans="2:24">
      <c r="B3343" s="160"/>
      <c r="C3343" s="161"/>
      <c r="D3343" s="162"/>
      <c r="E3343" s="163"/>
      <c r="F3343" s="164"/>
      <c r="G3343" s="165"/>
      <c r="H3343" s="166"/>
      <c r="I3343" s="167"/>
      <c r="J3343" s="161"/>
      <c r="K3343"/>
      <c r="M3343" s="4"/>
      <c r="W3343" t="str">
        <f t="shared" si="104"/>
        <v/>
      </c>
      <c r="X3343" t="str">
        <f t="shared" si="105"/>
        <v/>
      </c>
    </row>
    <row r="3344" spans="2:24">
      <c r="B3344" s="160"/>
      <c r="C3344" s="161"/>
      <c r="D3344" s="162"/>
      <c r="E3344" s="163"/>
      <c r="F3344" s="164"/>
      <c r="G3344" s="165"/>
      <c r="H3344" s="166"/>
      <c r="I3344" s="167"/>
      <c r="J3344" s="161"/>
      <c r="K3344"/>
      <c r="M3344" s="4"/>
      <c r="W3344" t="str">
        <f t="shared" si="104"/>
        <v/>
      </c>
      <c r="X3344" t="str">
        <f t="shared" si="105"/>
        <v/>
      </c>
    </row>
    <row r="3345" spans="2:24">
      <c r="B3345" s="160"/>
      <c r="C3345" s="161"/>
      <c r="D3345" s="162"/>
      <c r="E3345" s="163"/>
      <c r="F3345" s="164"/>
      <c r="G3345" s="165"/>
      <c r="H3345" s="166"/>
      <c r="I3345" s="167"/>
      <c r="J3345" s="161"/>
      <c r="K3345"/>
      <c r="M3345" s="4"/>
      <c r="W3345" t="str">
        <f t="shared" si="104"/>
        <v/>
      </c>
      <c r="X3345" t="str">
        <f t="shared" si="105"/>
        <v/>
      </c>
    </row>
    <row r="3346" spans="2:24">
      <c r="B3346" s="160"/>
      <c r="C3346" s="161"/>
      <c r="D3346" s="162"/>
      <c r="E3346" s="163"/>
      <c r="F3346" s="164"/>
      <c r="G3346" s="165"/>
      <c r="H3346" s="166"/>
      <c r="I3346" s="167"/>
      <c r="J3346" s="161"/>
      <c r="K3346"/>
      <c r="M3346" s="4"/>
      <c r="W3346" t="str">
        <f t="shared" si="104"/>
        <v/>
      </c>
      <c r="X3346" t="str">
        <f t="shared" si="105"/>
        <v/>
      </c>
    </row>
    <row r="3347" spans="2:24">
      <c r="B3347" s="160"/>
      <c r="C3347" s="161"/>
      <c r="D3347" s="162"/>
      <c r="E3347" s="163"/>
      <c r="F3347" s="164"/>
      <c r="G3347" s="165"/>
      <c r="H3347" s="166"/>
      <c r="I3347" s="167"/>
      <c r="J3347" s="161"/>
      <c r="K3347"/>
      <c r="M3347" s="4"/>
      <c r="W3347" t="str">
        <f t="shared" si="104"/>
        <v/>
      </c>
      <c r="X3347" t="str">
        <f t="shared" si="105"/>
        <v/>
      </c>
    </row>
    <row r="3348" spans="2:24">
      <c r="B3348" s="160"/>
      <c r="C3348" s="161"/>
      <c r="D3348" s="162"/>
      <c r="E3348" s="163"/>
      <c r="F3348" s="164"/>
      <c r="G3348" s="165"/>
      <c r="H3348" s="166"/>
      <c r="I3348" s="167"/>
      <c r="J3348" s="161"/>
      <c r="K3348"/>
      <c r="M3348" s="4"/>
      <c r="W3348" t="str">
        <f t="shared" si="104"/>
        <v/>
      </c>
      <c r="X3348" t="str">
        <f t="shared" si="105"/>
        <v/>
      </c>
    </row>
    <row r="3349" spans="2:24">
      <c r="B3349" s="160"/>
      <c r="C3349" s="161"/>
      <c r="D3349" s="162"/>
      <c r="E3349" s="163"/>
      <c r="F3349" s="164"/>
      <c r="G3349" s="165"/>
      <c r="H3349" s="166"/>
      <c r="I3349" s="167"/>
      <c r="J3349" s="161"/>
      <c r="K3349"/>
      <c r="M3349" s="4"/>
      <c r="W3349" t="str">
        <f t="shared" si="104"/>
        <v/>
      </c>
      <c r="X3349" t="str">
        <f t="shared" si="105"/>
        <v/>
      </c>
    </row>
    <row r="3350" spans="2:24">
      <c r="B3350" s="160"/>
      <c r="C3350" s="161"/>
      <c r="D3350" s="162"/>
      <c r="E3350" s="163"/>
      <c r="F3350" s="164"/>
      <c r="G3350" s="165"/>
      <c r="H3350" s="166"/>
      <c r="I3350" s="167"/>
      <c r="J3350" s="161"/>
      <c r="K3350"/>
      <c r="M3350" s="4"/>
      <c r="W3350" t="str">
        <f t="shared" si="104"/>
        <v/>
      </c>
      <c r="X3350" t="str">
        <f t="shared" si="105"/>
        <v/>
      </c>
    </row>
    <row r="3351" spans="2:24">
      <c r="B3351" s="160"/>
      <c r="C3351" s="161"/>
      <c r="D3351" s="162"/>
      <c r="E3351" s="163"/>
      <c r="F3351" s="164"/>
      <c r="G3351" s="165"/>
      <c r="H3351" s="166"/>
      <c r="I3351" s="167"/>
      <c r="J3351" s="161"/>
      <c r="K3351"/>
      <c r="M3351" s="4"/>
      <c r="W3351" t="str">
        <f t="shared" si="104"/>
        <v/>
      </c>
      <c r="X3351" t="str">
        <f t="shared" si="105"/>
        <v/>
      </c>
    </row>
    <row r="3352" spans="2:24">
      <c r="B3352" s="160"/>
      <c r="C3352" s="161"/>
      <c r="D3352" s="162"/>
      <c r="E3352" s="163"/>
      <c r="F3352" s="164"/>
      <c r="G3352" s="165"/>
      <c r="H3352" s="166"/>
      <c r="I3352" s="167"/>
      <c r="J3352" s="161"/>
      <c r="K3352"/>
      <c r="M3352" s="4"/>
      <c r="W3352" t="str">
        <f t="shared" si="104"/>
        <v/>
      </c>
      <c r="X3352" t="str">
        <f t="shared" si="105"/>
        <v/>
      </c>
    </row>
    <row r="3353" spans="2:24">
      <c r="B3353" s="160"/>
      <c r="C3353" s="161"/>
      <c r="D3353" s="162"/>
      <c r="E3353" s="163"/>
      <c r="F3353" s="164"/>
      <c r="G3353" s="165"/>
      <c r="H3353" s="166"/>
      <c r="I3353" s="167"/>
      <c r="J3353" s="161"/>
      <c r="K3353"/>
      <c r="M3353" s="4"/>
      <c r="W3353" t="str">
        <f t="shared" si="104"/>
        <v/>
      </c>
      <c r="X3353" t="str">
        <f t="shared" si="105"/>
        <v/>
      </c>
    </row>
    <row r="3354" spans="2:24">
      <c r="B3354" s="160"/>
      <c r="C3354" s="161"/>
      <c r="D3354" s="162"/>
      <c r="E3354" s="163"/>
      <c r="F3354" s="164"/>
      <c r="G3354" s="165"/>
      <c r="H3354" s="166"/>
      <c r="I3354" s="167"/>
      <c r="J3354" s="161"/>
      <c r="K3354"/>
      <c r="M3354" s="4"/>
      <c r="W3354" t="str">
        <f t="shared" si="104"/>
        <v/>
      </c>
      <c r="X3354" t="str">
        <f t="shared" si="105"/>
        <v/>
      </c>
    </row>
    <row r="3355" spans="2:24">
      <c r="B3355" s="160"/>
      <c r="C3355" s="161"/>
      <c r="D3355" s="162"/>
      <c r="E3355" s="163"/>
      <c r="F3355" s="164"/>
      <c r="G3355" s="165"/>
      <c r="H3355" s="166"/>
      <c r="I3355" s="167"/>
      <c r="J3355" s="161"/>
      <c r="K3355"/>
      <c r="M3355" s="4"/>
      <c r="W3355" t="str">
        <f t="shared" si="104"/>
        <v/>
      </c>
      <c r="X3355" t="str">
        <f t="shared" si="105"/>
        <v/>
      </c>
    </row>
    <row r="3356" spans="2:24">
      <c r="B3356" s="160"/>
      <c r="C3356" s="161"/>
      <c r="D3356" s="162"/>
      <c r="E3356" s="163"/>
      <c r="F3356" s="164"/>
      <c r="G3356" s="165"/>
      <c r="H3356" s="166"/>
      <c r="I3356" s="167"/>
      <c r="J3356" s="161"/>
      <c r="K3356"/>
      <c r="M3356" s="4"/>
      <c r="W3356" t="str">
        <f t="shared" si="104"/>
        <v/>
      </c>
      <c r="X3356" t="str">
        <f t="shared" si="105"/>
        <v/>
      </c>
    </row>
    <row r="3357" spans="2:24">
      <c r="B3357" s="160"/>
      <c r="C3357" s="161"/>
      <c r="D3357" s="162"/>
      <c r="E3357" s="163"/>
      <c r="F3357" s="164"/>
      <c r="G3357" s="165"/>
      <c r="H3357" s="166"/>
      <c r="I3357" s="167"/>
      <c r="J3357" s="161"/>
      <c r="K3357"/>
      <c r="M3357" s="4"/>
      <c r="W3357" t="str">
        <f t="shared" si="104"/>
        <v/>
      </c>
      <c r="X3357" t="str">
        <f t="shared" si="105"/>
        <v/>
      </c>
    </row>
    <row r="3358" spans="2:24">
      <c r="B3358" s="160"/>
      <c r="C3358" s="161"/>
      <c r="D3358" s="162"/>
      <c r="E3358" s="163"/>
      <c r="F3358" s="164"/>
      <c r="G3358" s="165"/>
      <c r="H3358" s="166"/>
      <c r="I3358" s="167"/>
      <c r="J3358" s="161"/>
      <c r="K3358"/>
      <c r="M3358" s="4"/>
      <c r="W3358" t="str">
        <f t="shared" si="104"/>
        <v/>
      </c>
      <c r="X3358" t="str">
        <f t="shared" si="105"/>
        <v/>
      </c>
    </row>
    <row r="3359" spans="2:24">
      <c r="B3359" s="160"/>
      <c r="C3359" s="161"/>
      <c r="D3359" s="162"/>
      <c r="E3359" s="163"/>
      <c r="F3359" s="164"/>
      <c r="G3359" s="165"/>
      <c r="H3359" s="166"/>
      <c r="I3359" s="167"/>
      <c r="J3359" s="161"/>
      <c r="K3359"/>
      <c r="M3359" s="4"/>
      <c r="W3359" t="str">
        <f t="shared" si="104"/>
        <v/>
      </c>
      <c r="X3359" t="str">
        <f t="shared" si="105"/>
        <v/>
      </c>
    </row>
    <row r="3360" spans="2:24">
      <c r="B3360" s="160"/>
      <c r="C3360" s="161"/>
      <c r="D3360" s="162"/>
      <c r="E3360" s="163"/>
      <c r="F3360" s="164"/>
      <c r="G3360" s="165"/>
      <c r="H3360" s="166"/>
      <c r="I3360" s="167"/>
      <c r="J3360" s="161"/>
      <c r="K3360"/>
      <c r="M3360" s="4"/>
      <c r="W3360" t="str">
        <f t="shared" si="104"/>
        <v/>
      </c>
      <c r="X3360" t="str">
        <f t="shared" si="105"/>
        <v/>
      </c>
    </row>
    <row r="3361" spans="2:24">
      <c r="B3361" s="160"/>
      <c r="C3361" s="161"/>
      <c r="D3361" s="162"/>
      <c r="E3361" s="163"/>
      <c r="F3361" s="164"/>
      <c r="G3361" s="165"/>
      <c r="H3361" s="166"/>
      <c r="I3361" s="167"/>
      <c r="J3361" s="161"/>
      <c r="K3361"/>
      <c r="M3361" s="4"/>
      <c r="W3361" t="str">
        <f t="shared" si="104"/>
        <v/>
      </c>
      <c r="X3361" t="str">
        <f t="shared" si="105"/>
        <v/>
      </c>
    </row>
    <row r="3362" spans="2:24">
      <c r="B3362" s="160"/>
      <c r="C3362" s="161"/>
      <c r="D3362" s="162"/>
      <c r="E3362" s="163"/>
      <c r="F3362" s="164"/>
      <c r="G3362" s="165"/>
      <c r="H3362" s="166"/>
      <c r="I3362" s="167"/>
      <c r="J3362" s="161"/>
      <c r="K3362"/>
      <c r="M3362" s="4"/>
      <c r="W3362" t="str">
        <f t="shared" si="104"/>
        <v/>
      </c>
      <c r="X3362" t="str">
        <f t="shared" si="105"/>
        <v/>
      </c>
    </row>
    <row r="3363" spans="2:24">
      <c r="B3363" s="160"/>
      <c r="C3363" s="161"/>
      <c r="D3363" s="162"/>
      <c r="E3363" s="163"/>
      <c r="F3363" s="164"/>
      <c r="G3363" s="165"/>
      <c r="H3363" s="166"/>
      <c r="I3363" s="167"/>
      <c r="J3363" s="161"/>
      <c r="K3363"/>
      <c r="M3363" s="4"/>
      <c r="W3363" t="str">
        <f t="shared" si="104"/>
        <v/>
      </c>
      <c r="X3363" t="str">
        <f t="shared" si="105"/>
        <v/>
      </c>
    </row>
    <row r="3364" spans="2:24">
      <c r="B3364" s="160"/>
      <c r="C3364" s="161"/>
      <c r="D3364" s="162"/>
      <c r="E3364" s="163"/>
      <c r="F3364" s="164"/>
      <c r="G3364" s="165"/>
      <c r="H3364" s="166"/>
      <c r="I3364" s="167"/>
      <c r="J3364" s="161"/>
      <c r="K3364"/>
      <c r="M3364" s="4"/>
      <c r="W3364" t="str">
        <f t="shared" si="104"/>
        <v/>
      </c>
      <c r="X3364" t="str">
        <f t="shared" si="105"/>
        <v/>
      </c>
    </row>
    <row r="3365" spans="2:24">
      <c r="B3365" s="160"/>
      <c r="C3365" s="161"/>
      <c r="D3365" s="162"/>
      <c r="E3365" s="163"/>
      <c r="F3365" s="164"/>
      <c r="G3365" s="165"/>
      <c r="H3365" s="166"/>
      <c r="I3365" s="167"/>
      <c r="J3365" s="161"/>
      <c r="K3365"/>
      <c r="M3365" s="4"/>
      <c r="W3365" t="str">
        <f t="shared" si="104"/>
        <v/>
      </c>
      <c r="X3365" t="str">
        <f t="shared" si="105"/>
        <v/>
      </c>
    </row>
    <row r="3366" spans="2:24">
      <c r="B3366" s="160"/>
      <c r="C3366" s="161"/>
      <c r="D3366" s="162"/>
      <c r="E3366" s="163"/>
      <c r="F3366" s="164"/>
      <c r="G3366" s="165"/>
      <c r="H3366" s="166"/>
      <c r="I3366" s="167"/>
      <c r="J3366" s="161"/>
      <c r="K3366"/>
      <c r="M3366" s="4"/>
      <c r="W3366" t="str">
        <f t="shared" si="104"/>
        <v/>
      </c>
      <c r="X3366" t="str">
        <f t="shared" si="105"/>
        <v/>
      </c>
    </row>
    <row r="3367" spans="2:24">
      <c r="B3367" s="160"/>
      <c r="C3367" s="161"/>
      <c r="D3367" s="162"/>
      <c r="E3367" s="163"/>
      <c r="F3367" s="164"/>
      <c r="G3367" s="165"/>
      <c r="H3367" s="166"/>
      <c r="I3367" s="167"/>
      <c r="J3367" s="161"/>
      <c r="K3367"/>
      <c r="M3367" s="4"/>
      <c r="W3367" t="str">
        <f t="shared" si="104"/>
        <v/>
      </c>
      <c r="X3367" t="str">
        <f t="shared" si="105"/>
        <v/>
      </c>
    </row>
    <row r="3368" spans="2:24">
      <c r="B3368" s="160"/>
      <c r="C3368" s="161"/>
      <c r="D3368" s="162"/>
      <c r="E3368" s="163"/>
      <c r="F3368" s="164"/>
      <c r="G3368" s="165"/>
      <c r="H3368" s="166"/>
      <c r="I3368" s="167"/>
      <c r="J3368" s="161"/>
      <c r="K3368"/>
      <c r="M3368" s="4"/>
      <c r="W3368" t="str">
        <f t="shared" si="104"/>
        <v/>
      </c>
      <c r="X3368" t="str">
        <f t="shared" si="105"/>
        <v/>
      </c>
    </row>
    <row r="3369" spans="2:24">
      <c r="B3369" s="160"/>
      <c r="C3369" s="161"/>
      <c r="D3369" s="162"/>
      <c r="E3369" s="163"/>
      <c r="F3369" s="164"/>
      <c r="G3369" s="165"/>
      <c r="H3369" s="166"/>
      <c r="I3369" s="167"/>
      <c r="J3369" s="161"/>
      <c r="K3369"/>
      <c r="M3369" s="4"/>
      <c r="W3369" t="str">
        <f t="shared" si="104"/>
        <v/>
      </c>
      <c r="X3369" t="str">
        <f t="shared" si="105"/>
        <v/>
      </c>
    </row>
    <row r="3370" spans="2:24">
      <c r="B3370" s="160"/>
      <c r="C3370" s="161"/>
      <c r="D3370" s="162"/>
      <c r="E3370" s="163"/>
      <c r="F3370" s="164"/>
      <c r="G3370" s="165"/>
      <c r="H3370" s="166"/>
      <c r="I3370" s="167"/>
      <c r="J3370" s="161"/>
      <c r="K3370"/>
      <c r="M3370" s="4"/>
      <c r="W3370" t="str">
        <f t="shared" si="104"/>
        <v/>
      </c>
      <c r="X3370" t="str">
        <f t="shared" si="105"/>
        <v/>
      </c>
    </row>
    <row r="3371" spans="2:24">
      <c r="B3371" s="160"/>
      <c r="C3371" s="161"/>
      <c r="D3371" s="162"/>
      <c r="E3371" s="163"/>
      <c r="F3371" s="164"/>
      <c r="G3371" s="165"/>
      <c r="H3371" s="166"/>
      <c r="I3371" s="167"/>
      <c r="J3371" s="161"/>
      <c r="K3371"/>
      <c r="M3371" s="4"/>
      <c r="W3371" t="str">
        <f t="shared" si="104"/>
        <v/>
      </c>
      <c r="X3371" t="str">
        <f t="shared" si="105"/>
        <v/>
      </c>
    </row>
    <row r="3372" spans="2:24">
      <c r="B3372" s="160"/>
      <c r="C3372" s="161"/>
      <c r="D3372" s="162"/>
      <c r="E3372" s="163"/>
      <c r="F3372" s="164"/>
      <c r="G3372" s="165"/>
      <c r="H3372" s="166"/>
      <c r="I3372" s="167"/>
      <c r="J3372" s="161"/>
      <c r="K3372"/>
      <c r="M3372" s="4"/>
      <c r="W3372" t="str">
        <f t="shared" si="104"/>
        <v/>
      </c>
      <c r="X3372" t="str">
        <f t="shared" si="105"/>
        <v/>
      </c>
    </row>
    <row r="3373" spans="2:24">
      <c r="B3373" s="160"/>
      <c r="C3373" s="161"/>
      <c r="D3373" s="162"/>
      <c r="E3373" s="163"/>
      <c r="F3373" s="164"/>
      <c r="G3373" s="165"/>
      <c r="H3373" s="166"/>
      <c r="I3373" s="167"/>
      <c r="J3373" s="161"/>
      <c r="K3373"/>
      <c r="M3373" s="4"/>
      <c r="W3373" t="str">
        <f t="shared" si="104"/>
        <v/>
      </c>
      <c r="X3373" t="str">
        <f t="shared" si="105"/>
        <v/>
      </c>
    </row>
    <row r="3374" spans="2:24">
      <c r="B3374" s="160"/>
      <c r="C3374" s="161"/>
      <c r="D3374" s="162"/>
      <c r="E3374" s="163"/>
      <c r="F3374" s="164"/>
      <c r="G3374" s="165"/>
      <c r="H3374" s="166"/>
      <c r="I3374" s="167"/>
      <c r="J3374" s="161"/>
      <c r="K3374"/>
      <c r="M3374" s="4"/>
      <c r="W3374" t="str">
        <f t="shared" si="104"/>
        <v/>
      </c>
      <c r="X3374" t="str">
        <f t="shared" si="105"/>
        <v/>
      </c>
    </row>
    <row r="3375" spans="2:24">
      <c r="B3375" s="160"/>
      <c r="C3375" s="161"/>
      <c r="D3375" s="162"/>
      <c r="E3375" s="163"/>
      <c r="F3375" s="164"/>
      <c r="G3375" s="165"/>
      <c r="H3375" s="166"/>
      <c r="I3375" s="167"/>
      <c r="J3375" s="161"/>
      <c r="K3375"/>
      <c r="M3375" s="4"/>
      <c r="W3375" t="str">
        <f t="shared" si="104"/>
        <v/>
      </c>
      <c r="X3375" t="str">
        <f t="shared" si="105"/>
        <v/>
      </c>
    </row>
    <row r="3376" spans="2:24">
      <c r="B3376" s="160"/>
      <c r="C3376" s="161"/>
      <c r="D3376" s="162"/>
      <c r="E3376" s="163"/>
      <c r="F3376" s="164"/>
      <c r="G3376" s="165"/>
      <c r="H3376" s="166"/>
      <c r="I3376" s="167"/>
      <c r="J3376" s="161"/>
      <c r="K3376"/>
      <c r="M3376" s="4"/>
      <c r="W3376" t="str">
        <f t="shared" si="104"/>
        <v/>
      </c>
      <c r="X3376" t="str">
        <f t="shared" si="105"/>
        <v/>
      </c>
    </row>
    <row r="3377" spans="2:24">
      <c r="B3377" s="160"/>
      <c r="C3377" s="161"/>
      <c r="D3377" s="162"/>
      <c r="E3377" s="163"/>
      <c r="F3377" s="164"/>
      <c r="G3377" s="165"/>
      <c r="H3377" s="166"/>
      <c r="I3377" s="167"/>
      <c r="J3377" s="161"/>
      <c r="K3377"/>
      <c r="M3377" s="4"/>
      <c r="W3377" t="str">
        <f t="shared" si="104"/>
        <v/>
      </c>
      <c r="X3377" t="str">
        <f t="shared" si="105"/>
        <v/>
      </c>
    </row>
    <row r="3378" spans="2:24">
      <c r="B3378" s="160"/>
      <c r="C3378" s="161"/>
      <c r="D3378" s="162"/>
      <c r="E3378" s="163"/>
      <c r="F3378" s="164"/>
      <c r="G3378" s="165"/>
      <c r="H3378" s="166"/>
      <c r="I3378" s="167"/>
      <c r="J3378" s="161"/>
      <c r="K3378"/>
      <c r="M3378" s="4"/>
      <c r="W3378" t="str">
        <f t="shared" si="104"/>
        <v/>
      </c>
      <c r="X3378" t="str">
        <f t="shared" si="105"/>
        <v/>
      </c>
    </row>
    <row r="3379" spans="2:24">
      <c r="B3379" s="160"/>
      <c r="C3379" s="161"/>
      <c r="D3379" s="162"/>
      <c r="E3379" s="163"/>
      <c r="F3379" s="164"/>
      <c r="G3379" s="165"/>
      <c r="H3379" s="166"/>
      <c r="I3379" s="167"/>
      <c r="J3379" s="161"/>
      <c r="K3379"/>
      <c r="M3379" s="4"/>
      <c r="W3379" t="str">
        <f t="shared" si="104"/>
        <v/>
      </c>
      <c r="X3379" t="str">
        <f t="shared" si="105"/>
        <v/>
      </c>
    </row>
    <row r="3380" spans="2:24">
      <c r="B3380" s="160"/>
      <c r="C3380" s="161"/>
      <c r="D3380" s="162"/>
      <c r="E3380" s="163"/>
      <c r="F3380" s="164"/>
      <c r="G3380" s="165"/>
      <c r="H3380" s="166"/>
      <c r="I3380" s="167"/>
      <c r="J3380" s="161"/>
      <c r="K3380"/>
      <c r="M3380" s="4"/>
      <c r="W3380" t="str">
        <f t="shared" si="104"/>
        <v/>
      </c>
      <c r="X3380" t="str">
        <f t="shared" si="105"/>
        <v/>
      </c>
    </row>
    <row r="3381" spans="2:24">
      <c r="B3381" s="160"/>
      <c r="C3381" s="161"/>
      <c r="D3381" s="162"/>
      <c r="E3381" s="163"/>
      <c r="F3381" s="164"/>
      <c r="G3381" s="165"/>
      <c r="H3381" s="166"/>
      <c r="I3381" s="167"/>
      <c r="J3381" s="161"/>
      <c r="K3381"/>
      <c r="M3381" s="4"/>
      <c r="W3381" t="str">
        <f t="shared" si="104"/>
        <v/>
      </c>
      <c r="X3381" t="str">
        <f t="shared" si="105"/>
        <v/>
      </c>
    </row>
    <row r="3382" spans="2:24">
      <c r="B3382" s="160"/>
      <c r="C3382" s="161"/>
      <c r="D3382" s="162"/>
      <c r="E3382" s="163"/>
      <c r="F3382" s="164"/>
      <c r="G3382" s="165"/>
      <c r="H3382" s="166"/>
      <c r="I3382" s="167"/>
      <c r="J3382" s="161"/>
      <c r="K3382"/>
      <c r="M3382" s="4"/>
      <c r="W3382" t="str">
        <f t="shared" si="104"/>
        <v/>
      </c>
      <c r="X3382" t="str">
        <f t="shared" si="105"/>
        <v/>
      </c>
    </row>
    <row r="3383" spans="2:24">
      <c r="B3383" s="160"/>
      <c r="C3383" s="161"/>
      <c r="D3383" s="162"/>
      <c r="E3383" s="163"/>
      <c r="F3383" s="164"/>
      <c r="G3383" s="165"/>
      <c r="H3383" s="166"/>
      <c r="I3383" s="167"/>
      <c r="J3383" s="161"/>
      <c r="K3383"/>
      <c r="M3383" s="4"/>
      <c r="W3383" t="str">
        <f t="shared" si="104"/>
        <v/>
      </c>
      <c r="X3383" t="str">
        <f t="shared" si="105"/>
        <v/>
      </c>
    </row>
    <row r="3384" spans="2:24">
      <c r="B3384" s="160"/>
      <c r="C3384" s="161"/>
      <c r="D3384" s="162"/>
      <c r="E3384" s="163"/>
      <c r="F3384" s="164"/>
      <c r="G3384" s="165"/>
      <c r="H3384" s="166"/>
      <c r="I3384" s="167"/>
      <c r="J3384" s="161"/>
      <c r="K3384"/>
      <c r="M3384" s="4"/>
      <c r="W3384" t="str">
        <f t="shared" si="104"/>
        <v/>
      </c>
      <c r="X3384" t="str">
        <f t="shared" si="105"/>
        <v/>
      </c>
    </row>
    <row r="3385" spans="2:24">
      <c r="B3385" s="160"/>
      <c r="C3385" s="161"/>
      <c r="D3385" s="162"/>
      <c r="E3385" s="163"/>
      <c r="F3385" s="164"/>
      <c r="G3385" s="165"/>
      <c r="H3385" s="166"/>
      <c r="I3385" s="167"/>
      <c r="J3385" s="161"/>
      <c r="K3385"/>
      <c r="M3385" s="4"/>
      <c r="W3385" t="str">
        <f t="shared" si="104"/>
        <v/>
      </c>
      <c r="X3385" t="str">
        <f t="shared" si="105"/>
        <v/>
      </c>
    </row>
    <row r="3386" spans="2:24">
      <c r="B3386" s="160"/>
      <c r="C3386" s="161"/>
      <c r="D3386" s="162"/>
      <c r="E3386" s="163"/>
      <c r="F3386" s="164"/>
      <c r="G3386" s="165"/>
      <c r="H3386" s="166"/>
      <c r="I3386" s="167"/>
      <c r="J3386" s="161"/>
      <c r="K3386"/>
      <c r="M3386" s="4"/>
      <c r="W3386" t="str">
        <f t="shared" si="104"/>
        <v/>
      </c>
      <c r="X3386" t="str">
        <f t="shared" si="105"/>
        <v/>
      </c>
    </row>
    <row r="3387" spans="2:24">
      <c r="B3387" s="160"/>
      <c r="C3387" s="161"/>
      <c r="D3387" s="162"/>
      <c r="E3387" s="163"/>
      <c r="F3387" s="164"/>
      <c r="G3387" s="165"/>
      <c r="H3387" s="166"/>
      <c r="I3387" s="167"/>
      <c r="J3387" s="161"/>
      <c r="K3387"/>
      <c r="M3387" s="4"/>
      <c r="W3387" t="str">
        <f t="shared" si="104"/>
        <v/>
      </c>
      <c r="X3387" t="str">
        <f t="shared" si="105"/>
        <v/>
      </c>
    </row>
    <row r="3388" spans="2:24">
      <c r="B3388" s="160"/>
      <c r="C3388" s="161"/>
      <c r="D3388" s="162"/>
      <c r="E3388" s="163"/>
      <c r="F3388" s="164"/>
      <c r="G3388" s="165"/>
      <c r="H3388" s="166"/>
      <c r="I3388" s="167"/>
      <c r="J3388" s="161"/>
      <c r="K3388"/>
      <c r="M3388" s="4"/>
      <c r="W3388" t="str">
        <f t="shared" si="104"/>
        <v/>
      </c>
      <c r="X3388" t="str">
        <f t="shared" si="105"/>
        <v/>
      </c>
    </row>
    <row r="3389" spans="2:24">
      <c r="B3389" s="160"/>
      <c r="C3389" s="161"/>
      <c r="D3389" s="162"/>
      <c r="E3389" s="163"/>
      <c r="F3389" s="164"/>
      <c r="G3389" s="165"/>
      <c r="H3389" s="166"/>
      <c r="I3389" s="167"/>
      <c r="J3389" s="161"/>
      <c r="K3389"/>
      <c r="M3389" s="4"/>
      <c r="W3389" t="str">
        <f t="shared" si="104"/>
        <v/>
      </c>
      <c r="X3389" t="str">
        <f t="shared" si="105"/>
        <v/>
      </c>
    </row>
    <row r="3390" spans="2:24">
      <c r="B3390" s="160"/>
      <c r="C3390" s="161"/>
      <c r="D3390" s="162"/>
      <c r="E3390" s="163"/>
      <c r="F3390" s="164"/>
      <c r="G3390" s="165"/>
      <c r="H3390" s="166"/>
      <c r="I3390" s="167"/>
      <c r="J3390" s="161"/>
      <c r="K3390"/>
      <c r="M3390" s="4"/>
      <c r="W3390" t="str">
        <f t="shared" si="104"/>
        <v/>
      </c>
      <c r="X3390" t="str">
        <f t="shared" si="105"/>
        <v/>
      </c>
    </row>
    <row r="3391" spans="2:24">
      <c r="B3391" s="160"/>
      <c r="C3391" s="161"/>
      <c r="D3391" s="162"/>
      <c r="E3391" s="163"/>
      <c r="F3391" s="164"/>
      <c r="G3391" s="165"/>
      <c r="H3391" s="166"/>
      <c r="I3391" s="167"/>
      <c r="J3391" s="161"/>
      <c r="K3391"/>
      <c r="M3391" s="4"/>
      <c r="W3391" t="str">
        <f t="shared" si="104"/>
        <v/>
      </c>
      <c r="X3391" t="str">
        <f t="shared" si="105"/>
        <v/>
      </c>
    </row>
    <row r="3392" spans="2:24">
      <c r="B3392" s="160"/>
      <c r="C3392" s="161"/>
      <c r="D3392" s="162"/>
      <c r="E3392" s="163"/>
      <c r="F3392" s="164"/>
      <c r="G3392" s="165"/>
      <c r="H3392" s="166"/>
      <c r="I3392" s="167"/>
      <c r="J3392" s="161"/>
      <c r="K3392"/>
      <c r="M3392" s="4"/>
      <c r="W3392" t="str">
        <f t="shared" si="104"/>
        <v/>
      </c>
      <c r="X3392" t="str">
        <f t="shared" si="105"/>
        <v/>
      </c>
    </row>
    <row r="3393" spans="2:24">
      <c r="B3393" s="160"/>
      <c r="C3393" s="161"/>
      <c r="D3393" s="162"/>
      <c r="E3393" s="163"/>
      <c r="F3393" s="164"/>
      <c r="G3393" s="165"/>
      <c r="H3393" s="166"/>
      <c r="I3393" s="167"/>
      <c r="J3393" s="161"/>
      <c r="K3393"/>
      <c r="M3393" s="4"/>
      <c r="W3393" t="str">
        <f t="shared" si="104"/>
        <v/>
      </c>
      <c r="X3393" t="str">
        <f t="shared" si="105"/>
        <v/>
      </c>
    </row>
    <row r="3394" spans="2:24">
      <c r="B3394" s="160"/>
      <c r="C3394" s="161"/>
      <c r="D3394" s="162"/>
      <c r="E3394" s="163"/>
      <c r="F3394" s="164"/>
      <c r="G3394" s="165"/>
      <c r="H3394" s="166"/>
      <c r="I3394" s="167"/>
      <c r="J3394" s="161"/>
      <c r="K3394"/>
      <c r="M3394" s="4"/>
      <c r="W3394" t="str">
        <f t="shared" si="104"/>
        <v/>
      </c>
      <c r="X3394" t="str">
        <f t="shared" si="105"/>
        <v/>
      </c>
    </row>
    <row r="3395" spans="2:24">
      <c r="B3395" s="160"/>
      <c r="C3395" s="161"/>
      <c r="D3395" s="162"/>
      <c r="E3395" s="163"/>
      <c r="F3395" s="164"/>
      <c r="G3395" s="165"/>
      <c r="H3395" s="166"/>
      <c r="I3395" s="167"/>
      <c r="J3395" s="161"/>
      <c r="K3395"/>
      <c r="M3395" s="4"/>
      <c r="W3395" t="str">
        <f t="shared" si="104"/>
        <v/>
      </c>
      <c r="X3395" t="str">
        <f t="shared" si="105"/>
        <v/>
      </c>
    </row>
    <row r="3396" spans="2:24">
      <c r="B3396" s="160"/>
      <c r="C3396" s="161"/>
      <c r="D3396" s="162"/>
      <c r="E3396" s="163"/>
      <c r="F3396" s="164"/>
      <c r="G3396" s="165"/>
      <c r="H3396" s="166"/>
      <c r="I3396" s="167"/>
      <c r="J3396" s="161"/>
      <c r="K3396"/>
      <c r="M3396" s="4"/>
      <c r="W3396" t="str">
        <f t="shared" si="104"/>
        <v/>
      </c>
      <c r="X3396" t="str">
        <f t="shared" si="105"/>
        <v/>
      </c>
    </row>
    <row r="3397" spans="2:24">
      <c r="B3397" s="160"/>
      <c r="C3397" s="161"/>
      <c r="D3397" s="162"/>
      <c r="E3397" s="163"/>
      <c r="F3397" s="164"/>
      <c r="G3397" s="165"/>
      <c r="H3397" s="166"/>
      <c r="I3397" s="167"/>
      <c r="J3397" s="161"/>
      <c r="K3397"/>
      <c r="M3397" s="4"/>
      <c r="W3397" t="str">
        <f t="shared" si="104"/>
        <v/>
      </c>
      <c r="X3397" t="str">
        <f t="shared" si="105"/>
        <v/>
      </c>
    </row>
    <row r="3398" spans="2:24">
      <c r="B3398" s="160"/>
      <c r="C3398" s="161"/>
      <c r="D3398" s="162"/>
      <c r="E3398" s="163"/>
      <c r="F3398" s="164"/>
      <c r="G3398" s="165"/>
      <c r="H3398" s="166"/>
      <c r="I3398" s="167"/>
      <c r="J3398" s="161"/>
      <c r="K3398"/>
      <c r="M3398" s="4"/>
      <c r="W3398" t="str">
        <f t="shared" si="104"/>
        <v/>
      </c>
      <c r="X3398" t="str">
        <f t="shared" si="105"/>
        <v/>
      </c>
    </row>
    <row r="3399" spans="2:24">
      <c r="B3399" s="160"/>
      <c r="C3399" s="161"/>
      <c r="D3399" s="162"/>
      <c r="E3399" s="163"/>
      <c r="F3399" s="164"/>
      <c r="G3399" s="165"/>
      <c r="H3399" s="166"/>
      <c r="I3399" s="167"/>
      <c r="J3399" s="161"/>
      <c r="K3399"/>
      <c r="M3399" s="4"/>
      <c r="W3399" t="str">
        <f t="shared" si="104"/>
        <v/>
      </c>
      <c r="X3399" t="str">
        <f t="shared" si="105"/>
        <v/>
      </c>
    </row>
    <row r="3400" spans="2:24">
      <c r="B3400" s="160"/>
      <c r="C3400" s="161"/>
      <c r="D3400" s="162"/>
      <c r="E3400" s="163"/>
      <c r="F3400" s="164"/>
      <c r="G3400" s="165"/>
      <c r="H3400" s="166"/>
      <c r="I3400" s="167"/>
      <c r="J3400" s="161"/>
      <c r="K3400"/>
      <c r="M3400" s="4"/>
      <c r="W3400" t="str">
        <f t="shared" ref="W3400:W3463" si="106">IF(E3400=0,"",IF(E3400&gt;F3400,E3400-F3400,""))</f>
        <v/>
      </c>
      <c r="X3400" t="str">
        <f t="shared" ref="X3400:X3463" si="107">IF(G3400=0,"",IF(G3400&gt;H3400,G3400-H3400,""))</f>
        <v/>
      </c>
    </row>
    <row r="3401" spans="2:24">
      <c r="B3401" s="160"/>
      <c r="C3401" s="161"/>
      <c r="D3401" s="162"/>
      <c r="E3401" s="163"/>
      <c r="F3401" s="164"/>
      <c r="G3401" s="165"/>
      <c r="H3401" s="166"/>
      <c r="I3401" s="167"/>
      <c r="J3401" s="161"/>
      <c r="K3401"/>
      <c r="M3401" s="4"/>
      <c r="W3401" t="str">
        <f t="shared" si="106"/>
        <v/>
      </c>
      <c r="X3401" t="str">
        <f t="shared" si="107"/>
        <v/>
      </c>
    </row>
    <row r="3402" spans="2:24">
      <c r="B3402" s="160"/>
      <c r="C3402" s="161"/>
      <c r="D3402" s="162"/>
      <c r="E3402" s="163"/>
      <c r="F3402" s="164"/>
      <c r="G3402" s="165"/>
      <c r="H3402" s="166"/>
      <c r="I3402" s="167"/>
      <c r="J3402" s="161"/>
      <c r="K3402"/>
      <c r="M3402" s="4"/>
      <c r="W3402" t="str">
        <f t="shared" si="106"/>
        <v/>
      </c>
      <c r="X3402" t="str">
        <f t="shared" si="107"/>
        <v/>
      </c>
    </row>
    <row r="3403" spans="2:24">
      <c r="B3403" s="160"/>
      <c r="C3403" s="161"/>
      <c r="D3403" s="162"/>
      <c r="E3403" s="163"/>
      <c r="F3403" s="164"/>
      <c r="G3403" s="165"/>
      <c r="H3403" s="166"/>
      <c r="I3403" s="167"/>
      <c r="J3403" s="161"/>
      <c r="K3403"/>
      <c r="M3403" s="4"/>
      <c r="W3403" t="str">
        <f t="shared" si="106"/>
        <v/>
      </c>
      <c r="X3403" t="str">
        <f t="shared" si="107"/>
        <v/>
      </c>
    </row>
    <row r="3404" spans="2:24">
      <c r="B3404" s="160"/>
      <c r="C3404" s="161"/>
      <c r="D3404" s="162"/>
      <c r="E3404" s="163"/>
      <c r="F3404" s="164"/>
      <c r="G3404" s="165"/>
      <c r="H3404" s="166"/>
      <c r="I3404" s="167"/>
      <c r="J3404" s="161"/>
      <c r="K3404"/>
      <c r="M3404" s="4"/>
      <c r="W3404" t="str">
        <f t="shared" si="106"/>
        <v/>
      </c>
      <c r="X3404" t="str">
        <f t="shared" si="107"/>
        <v/>
      </c>
    </row>
    <row r="3405" spans="2:24">
      <c r="B3405" s="160"/>
      <c r="C3405" s="161"/>
      <c r="D3405" s="162"/>
      <c r="E3405" s="163"/>
      <c r="F3405" s="164"/>
      <c r="G3405" s="165"/>
      <c r="H3405" s="166"/>
      <c r="I3405" s="167"/>
      <c r="J3405" s="161"/>
      <c r="K3405"/>
      <c r="M3405" s="4"/>
      <c r="W3405" t="str">
        <f t="shared" si="106"/>
        <v/>
      </c>
      <c r="X3405" t="str">
        <f t="shared" si="107"/>
        <v/>
      </c>
    </row>
    <row r="3406" spans="2:24">
      <c r="B3406" s="160"/>
      <c r="C3406" s="161"/>
      <c r="D3406" s="162"/>
      <c r="E3406" s="163"/>
      <c r="F3406" s="164"/>
      <c r="G3406" s="165"/>
      <c r="H3406" s="166"/>
      <c r="I3406" s="167"/>
      <c r="J3406" s="161"/>
      <c r="K3406"/>
      <c r="M3406" s="4"/>
      <c r="W3406" t="str">
        <f t="shared" si="106"/>
        <v/>
      </c>
      <c r="X3406" t="str">
        <f t="shared" si="107"/>
        <v/>
      </c>
    </row>
    <row r="3407" spans="2:24">
      <c r="B3407" s="160"/>
      <c r="C3407" s="161"/>
      <c r="D3407" s="162"/>
      <c r="E3407" s="163"/>
      <c r="F3407" s="164"/>
      <c r="G3407" s="165"/>
      <c r="H3407" s="166"/>
      <c r="I3407" s="167"/>
      <c r="J3407" s="161"/>
      <c r="K3407"/>
      <c r="M3407" s="4"/>
      <c r="W3407" t="str">
        <f t="shared" si="106"/>
        <v/>
      </c>
      <c r="X3407" t="str">
        <f t="shared" si="107"/>
        <v/>
      </c>
    </row>
    <row r="3408" spans="2:24">
      <c r="B3408" s="160"/>
      <c r="C3408" s="161"/>
      <c r="D3408" s="162"/>
      <c r="E3408" s="163"/>
      <c r="F3408" s="164"/>
      <c r="G3408" s="165"/>
      <c r="H3408" s="166"/>
      <c r="I3408" s="167"/>
      <c r="J3408" s="161"/>
      <c r="K3408"/>
      <c r="M3408" s="4"/>
      <c r="W3408" t="str">
        <f t="shared" si="106"/>
        <v/>
      </c>
      <c r="X3408" t="str">
        <f t="shared" si="107"/>
        <v/>
      </c>
    </row>
    <row r="3409" spans="2:24">
      <c r="B3409" s="160"/>
      <c r="C3409" s="161"/>
      <c r="D3409" s="162"/>
      <c r="E3409" s="163"/>
      <c r="F3409" s="164"/>
      <c r="G3409" s="165"/>
      <c r="H3409" s="166"/>
      <c r="I3409" s="167"/>
      <c r="J3409" s="161"/>
      <c r="K3409"/>
      <c r="M3409" s="4"/>
      <c r="W3409" t="str">
        <f t="shared" si="106"/>
        <v/>
      </c>
      <c r="X3409" t="str">
        <f t="shared" si="107"/>
        <v/>
      </c>
    </row>
    <row r="3410" spans="2:24">
      <c r="B3410" s="160"/>
      <c r="C3410" s="161"/>
      <c r="D3410" s="162"/>
      <c r="E3410" s="163"/>
      <c r="F3410" s="164"/>
      <c r="G3410" s="165"/>
      <c r="H3410" s="166"/>
      <c r="I3410" s="167"/>
      <c r="J3410" s="161"/>
      <c r="K3410"/>
      <c r="M3410" s="4"/>
      <c r="W3410" t="str">
        <f t="shared" si="106"/>
        <v/>
      </c>
      <c r="X3410" t="str">
        <f t="shared" si="107"/>
        <v/>
      </c>
    </row>
    <row r="3411" spans="2:24">
      <c r="B3411" s="160"/>
      <c r="C3411" s="161"/>
      <c r="D3411" s="162"/>
      <c r="E3411" s="163"/>
      <c r="F3411" s="164"/>
      <c r="G3411" s="165"/>
      <c r="H3411" s="166"/>
      <c r="I3411" s="167"/>
      <c r="J3411" s="161"/>
      <c r="K3411"/>
      <c r="M3411" s="4"/>
      <c r="W3411" t="str">
        <f t="shared" si="106"/>
        <v/>
      </c>
      <c r="X3411" t="str">
        <f t="shared" si="107"/>
        <v/>
      </c>
    </row>
    <row r="3412" spans="2:24">
      <c r="B3412" s="160"/>
      <c r="C3412" s="161"/>
      <c r="D3412" s="162"/>
      <c r="E3412" s="163"/>
      <c r="F3412" s="164"/>
      <c r="G3412" s="165"/>
      <c r="H3412" s="166"/>
      <c r="I3412" s="167"/>
      <c r="J3412" s="161"/>
      <c r="K3412"/>
      <c r="M3412" s="4"/>
      <c r="W3412" t="str">
        <f t="shared" si="106"/>
        <v/>
      </c>
      <c r="X3412" t="str">
        <f t="shared" si="107"/>
        <v/>
      </c>
    </row>
    <row r="3413" spans="2:24">
      <c r="B3413" s="160"/>
      <c r="C3413" s="161"/>
      <c r="D3413" s="162"/>
      <c r="E3413" s="163"/>
      <c r="F3413" s="164"/>
      <c r="G3413" s="165"/>
      <c r="H3413" s="166"/>
      <c r="I3413" s="167"/>
      <c r="J3413" s="161"/>
      <c r="K3413"/>
      <c r="M3413" s="4"/>
      <c r="W3413" t="str">
        <f t="shared" si="106"/>
        <v/>
      </c>
      <c r="X3413" t="str">
        <f t="shared" si="107"/>
        <v/>
      </c>
    </row>
    <row r="3414" spans="2:24">
      <c r="B3414" s="160"/>
      <c r="C3414" s="161"/>
      <c r="D3414" s="162"/>
      <c r="E3414" s="163"/>
      <c r="F3414" s="164"/>
      <c r="G3414" s="165"/>
      <c r="H3414" s="166"/>
      <c r="I3414" s="167"/>
      <c r="J3414" s="161"/>
      <c r="K3414"/>
      <c r="M3414" s="4"/>
      <c r="W3414" t="str">
        <f t="shared" si="106"/>
        <v/>
      </c>
      <c r="X3414" t="str">
        <f t="shared" si="107"/>
        <v/>
      </c>
    </row>
    <row r="3415" spans="2:24">
      <c r="B3415" s="160"/>
      <c r="C3415" s="161"/>
      <c r="D3415" s="162"/>
      <c r="E3415" s="163"/>
      <c r="F3415" s="164"/>
      <c r="G3415" s="165"/>
      <c r="H3415" s="166"/>
      <c r="I3415" s="167"/>
      <c r="J3415" s="161"/>
      <c r="K3415"/>
      <c r="M3415" s="4"/>
      <c r="W3415" t="str">
        <f t="shared" si="106"/>
        <v/>
      </c>
      <c r="X3415" t="str">
        <f t="shared" si="107"/>
        <v/>
      </c>
    </row>
    <row r="3416" spans="2:24">
      <c r="B3416" s="160"/>
      <c r="C3416" s="161"/>
      <c r="D3416" s="162"/>
      <c r="E3416" s="163"/>
      <c r="F3416" s="164"/>
      <c r="G3416" s="165"/>
      <c r="H3416" s="166"/>
      <c r="I3416" s="167"/>
      <c r="J3416" s="161"/>
      <c r="K3416"/>
      <c r="M3416" s="4"/>
      <c r="W3416" t="str">
        <f t="shared" si="106"/>
        <v/>
      </c>
      <c r="X3416" t="str">
        <f t="shared" si="107"/>
        <v/>
      </c>
    </row>
    <row r="3417" spans="2:24">
      <c r="B3417" s="160"/>
      <c r="C3417" s="161"/>
      <c r="D3417" s="162"/>
      <c r="E3417" s="163"/>
      <c r="F3417" s="164"/>
      <c r="G3417" s="165"/>
      <c r="H3417" s="166"/>
      <c r="I3417" s="167"/>
      <c r="J3417" s="161"/>
      <c r="K3417"/>
      <c r="M3417" s="4"/>
      <c r="W3417" t="str">
        <f t="shared" si="106"/>
        <v/>
      </c>
      <c r="X3417" t="str">
        <f t="shared" si="107"/>
        <v/>
      </c>
    </row>
    <row r="3418" spans="2:24">
      <c r="B3418" s="160"/>
      <c r="C3418" s="161"/>
      <c r="D3418" s="162"/>
      <c r="E3418" s="163"/>
      <c r="F3418" s="164"/>
      <c r="G3418" s="165"/>
      <c r="H3418" s="166"/>
      <c r="I3418" s="167"/>
      <c r="J3418" s="161"/>
      <c r="K3418"/>
      <c r="M3418" s="4"/>
      <c r="W3418" t="str">
        <f t="shared" si="106"/>
        <v/>
      </c>
      <c r="X3418" t="str">
        <f t="shared" si="107"/>
        <v/>
      </c>
    </row>
    <row r="3419" spans="2:24">
      <c r="B3419" s="160"/>
      <c r="C3419" s="161"/>
      <c r="D3419" s="162"/>
      <c r="E3419" s="163"/>
      <c r="F3419" s="164"/>
      <c r="G3419" s="165"/>
      <c r="H3419" s="166"/>
      <c r="I3419" s="167"/>
      <c r="J3419" s="161"/>
      <c r="K3419"/>
      <c r="M3419" s="4"/>
      <c r="W3419" t="str">
        <f t="shared" si="106"/>
        <v/>
      </c>
      <c r="X3419" t="str">
        <f t="shared" si="107"/>
        <v/>
      </c>
    </row>
    <row r="3420" spans="2:24">
      <c r="B3420" s="160"/>
      <c r="C3420" s="161"/>
      <c r="D3420" s="162"/>
      <c r="E3420" s="163"/>
      <c r="F3420" s="164"/>
      <c r="G3420" s="165"/>
      <c r="H3420" s="166"/>
      <c r="I3420" s="167"/>
      <c r="J3420" s="161"/>
      <c r="K3420"/>
      <c r="M3420" s="4"/>
      <c r="W3420" t="str">
        <f t="shared" si="106"/>
        <v/>
      </c>
      <c r="X3420" t="str">
        <f t="shared" si="107"/>
        <v/>
      </c>
    </row>
    <row r="3421" spans="2:24">
      <c r="B3421" s="160"/>
      <c r="C3421" s="161"/>
      <c r="D3421" s="162"/>
      <c r="E3421" s="163"/>
      <c r="F3421" s="164"/>
      <c r="G3421" s="165"/>
      <c r="H3421" s="166"/>
      <c r="I3421" s="167"/>
      <c r="J3421" s="161"/>
      <c r="K3421"/>
      <c r="M3421" s="4"/>
      <c r="W3421" t="str">
        <f t="shared" si="106"/>
        <v/>
      </c>
      <c r="X3421" t="str">
        <f t="shared" si="107"/>
        <v/>
      </c>
    </row>
    <row r="3422" spans="2:24">
      <c r="B3422" s="160"/>
      <c r="C3422" s="161"/>
      <c r="D3422" s="162"/>
      <c r="E3422" s="163"/>
      <c r="F3422" s="164"/>
      <c r="G3422" s="165"/>
      <c r="H3422" s="166"/>
      <c r="I3422" s="167"/>
      <c r="J3422" s="161"/>
      <c r="K3422"/>
      <c r="M3422" s="4"/>
      <c r="W3422" t="str">
        <f t="shared" si="106"/>
        <v/>
      </c>
      <c r="X3422" t="str">
        <f t="shared" si="107"/>
        <v/>
      </c>
    </row>
    <row r="3423" spans="2:24">
      <c r="B3423" s="160"/>
      <c r="C3423" s="161"/>
      <c r="D3423" s="162"/>
      <c r="E3423" s="163"/>
      <c r="F3423" s="164"/>
      <c r="G3423" s="165"/>
      <c r="H3423" s="166"/>
      <c r="I3423" s="167"/>
      <c r="J3423" s="161"/>
      <c r="K3423"/>
      <c r="M3423" s="4"/>
      <c r="W3423" t="str">
        <f t="shared" si="106"/>
        <v/>
      </c>
      <c r="X3423" t="str">
        <f t="shared" si="107"/>
        <v/>
      </c>
    </row>
    <row r="3424" spans="2:24">
      <c r="B3424" s="160"/>
      <c r="C3424" s="161"/>
      <c r="D3424" s="162"/>
      <c r="E3424" s="163"/>
      <c r="F3424" s="164"/>
      <c r="G3424" s="165"/>
      <c r="H3424" s="166"/>
      <c r="I3424" s="167"/>
      <c r="J3424" s="161"/>
      <c r="K3424"/>
      <c r="M3424" s="4"/>
      <c r="W3424" t="str">
        <f t="shared" si="106"/>
        <v/>
      </c>
      <c r="X3424" t="str">
        <f t="shared" si="107"/>
        <v/>
      </c>
    </row>
    <row r="3425" spans="2:24">
      <c r="B3425" s="160"/>
      <c r="C3425" s="161"/>
      <c r="D3425" s="162"/>
      <c r="E3425" s="163"/>
      <c r="F3425" s="164"/>
      <c r="G3425" s="165"/>
      <c r="H3425" s="166"/>
      <c r="I3425" s="167"/>
      <c r="J3425" s="161"/>
      <c r="K3425"/>
      <c r="M3425" s="4"/>
      <c r="W3425" t="str">
        <f t="shared" si="106"/>
        <v/>
      </c>
      <c r="X3425" t="str">
        <f t="shared" si="107"/>
        <v/>
      </c>
    </row>
    <row r="3426" spans="2:24">
      <c r="B3426" s="160"/>
      <c r="C3426" s="161"/>
      <c r="D3426" s="162"/>
      <c r="E3426" s="163"/>
      <c r="F3426" s="164"/>
      <c r="G3426" s="165"/>
      <c r="H3426" s="166"/>
      <c r="I3426" s="167"/>
      <c r="J3426" s="161"/>
      <c r="K3426"/>
      <c r="M3426" s="4"/>
      <c r="W3426" t="str">
        <f t="shared" si="106"/>
        <v/>
      </c>
      <c r="X3426" t="str">
        <f t="shared" si="107"/>
        <v/>
      </c>
    </row>
    <row r="3427" spans="2:24">
      <c r="B3427" s="160"/>
      <c r="C3427" s="161"/>
      <c r="D3427" s="162"/>
      <c r="E3427" s="163"/>
      <c r="F3427" s="164"/>
      <c r="G3427" s="165"/>
      <c r="H3427" s="166"/>
      <c r="I3427" s="167"/>
      <c r="J3427" s="161"/>
      <c r="K3427"/>
      <c r="M3427" s="4"/>
      <c r="W3427" t="str">
        <f t="shared" si="106"/>
        <v/>
      </c>
      <c r="X3427" t="str">
        <f t="shared" si="107"/>
        <v/>
      </c>
    </row>
    <row r="3428" spans="2:24">
      <c r="B3428" s="160"/>
      <c r="C3428" s="161"/>
      <c r="D3428" s="162"/>
      <c r="E3428" s="163"/>
      <c r="F3428" s="164"/>
      <c r="G3428" s="165"/>
      <c r="H3428" s="166"/>
      <c r="I3428" s="167"/>
      <c r="J3428" s="161"/>
      <c r="K3428"/>
      <c r="M3428" s="4"/>
      <c r="W3428" t="str">
        <f t="shared" si="106"/>
        <v/>
      </c>
      <c r="X3428" t="str">
        <f t="shared" si="107"/>
        <v/>
      </c>
    </row>
    <row r="3429" spans="2:24">
      <c r="B3429" s="160"/>
      <c r="C3429" s="161"/>
      <c r="D3429" s="162"/>
      <c r="E3429" s="163"/>
      <c r="F3429" s="164"/>
      <c r="G3429" s="165"/>
      <c r="H3429" s="166"/>
      <c r="I3429" s="167"/>
      <c r="J3429" s="161"/>
      <c r="K3429"/>
      <c r="M3429" s="4"/>
      <c r="W3429" t="str">
        <f t="shared" si="106"/>
        <v/>
      </c>
      <c r="X3429" t="str">
        <f t="shared" si="107"/>
        <v/>
      </c>
    </row>
    <row r="3430" spans="2:24">
      <c r="B3430" s="160"/>
      <c r="C3430" s="161"/>
      <c r="D3430" s="162"/>
      <c r="E3430" s="163"/>
      <c r="F3430" s="164"/>
      <c r="G3430" s="165"/>
      <c r="H3430" s="166"/>
      <c r="I3430" s="167"/>
      <c r="J3430" s="161"/>
      <c r="K3430"/>
      <c r="M3430" s="4"/>
      <c r="W3430" t="str">
        <f t="shared" si="106"/>
        <v/>
      </c>
      <c r="X3430" t="str">
        <f t="shared" si="107"/>
        <v/>
      </c>
    </row>
    <row r="3431" spans="2:24">
      <c r="B3431" s="160"/>
      <c r="C3431" s="161"/>
      <c r="D3431" s="162"/>
      <c r="E3431" s="163"/>
      <c r="F3431" s="164"/>
      <c r="G3431" s="165"/>
      <c r="H3431" s="166"/>
      <c r="I3431" s="167"/>
      <c r="J3431" s="161"/>
      <c r="K3431"/>
      <c r="M3431" s="4"/>
      <c r="W3431" t="str">
        <f t="shared" si="106"/>
        <v/>
      </c>
      <c r="X3431" t="str">
        <f t="shared" si="107"/>
        <v/>
      </c>
    </row>
    <row r="3432" spans="2:24">
      <c r="B3432" s="160"/>
      <c r="C3432" s="161"/>
      <c r="D3432" s="162"/>
      <c r="E3432" s="163"/>
      <c r="F3432" s="164"/>
      <c r="G3432" s="165"/>
      <c r="H3432" s="166"/>
      <c r="I3432" s="167"/>
      <c r="J3432" s="161"/>
      <c r="K3432"/>
      <c r="M3432" s="4"/>
      <c r="W3432" t="str">
        <f t="shared" si="106"/>
        <v/>
      </c>
      <c r="X3432" t="str">
        <f t="shared" si="107"/>
        <v/>
      </c>
    </row>
    <row r="3433" spans="2:24">
      <c r="B3433" s="160"/>
      <c r="C3433" s="161"/>
      <c r="D3433" s="162"/>
      <c r="E3433" s="163"/>
      <c r="F3433" s="164"/>
      <c r="G3433" s="165"/>
      <c r="H3433" s="166"/>
      <c r="I3433" s="167"/>
      <c r="J3433" s="161"/>
      <c r="K3433"/>
      <c r="M3433" s="4"/>
      <c r="W3433" t="str">
        <f t="shared" si="106"/>
        <v/>
      </c>
      <c r="X3433" t="str">
        <f t="shared" si="107"/>
        <v/>
      </c>
    </row>
    <row r="3434" spans="2:24">
      <c r="B3434" s="160"/>
      <c r="C3434" s="161"/>
      <c r="D3434" s="162"/>
      <c r="E3434" s="163"/>
      <c r="F3434" s="164"/>
      <c r="G3434" s="165"/>
      <c r="H3434" s="166"/>
      <c r="I3434" s="167"/>
      <c r="J3434" s="161"/>
      <c r="K3434"/>
      <c r="M3434" s="4"/>
      <c r="W3434" t="str">
        <f t="shared" si="106"/>
        <v/>
      </c>
      <c r="X3434" t="str">
        <f t="shared" si="107"/>
        <v/>
      </c>
    </row>
    <row r="3435" spans="2:24">
      <c r="B3435" s="160"/>
      <c r="C3435" s="161"/>
      <c r="D3435" s="162"/>
      <c r="E3435" s="163"/>
      <c r="F3435" s="164"/>
      <c r="G3435" s="165"/>
      <c r="H3435" s="166"/>
      <c r="I3435" s="167"/>
      <c r="J3435" s="161"/>
      <c r="K3435"/>
      <c r="M3435" s="4"/>
      <c r="W3435" t="str">
        <f t="shared" si="106"/>
        <v/>
      </c>
      <c r="X3435" t="str">
        <f t="shared" si="107"/>
        <v/>
      </c>
    </row>
    <row r="3436" spans="2:24">
      <c r="B3436" s="160"/>
      <c r="C3436" s="161"/>
      <c r="D3436" s="162"/>
      <c r="E3436" s="163"/>
      <c r="F3436" s="164"/>
      <c r="G3436" s="165"/>
      <c r="H3436" s="166"/>
      <c r="I3436" s="167"/>
      <c r="J3436" s="161"/>
      <c r="K3436"/>
      <c r="M3436" s="4"/>
      <c r="W3436" t="str">
        <f t="shared" si="106"/>
        <v/>
      </c>
      <c r="X3436" t="str">
        <f t="shared" si="107"/>
        <v/>
      </c>
    </row>
    <row r="3437" spans="2:24">
      <c r="B3437" s="160"/>
      <c r="C3437" s="161"/>
      <c r="D3437" s="162"/>
      <c r="E3437" s="163"/>
      <c r="F3437" s="164"/>
      <c r="G3437" s="165"/>
      <c r="H3437" s="166"/>
      <c r="I3437" s="167"/>
      <c r="J3437" s="161"/>
      <c r="K3437"/>
      <c r="M3437" s="4"/>
      <c r="W3437" t="str">
        <f t="shared" si="106"/>
        <v/>
      </c>
      <c r="X3437" t="str">
        <f t="shared" si="107"/>
        <v/>
      </c>
    </row>
    <row r="3438" spans="2:24">
      <c r="B3438" s="160"/>
      <c r="C3438" s="161"/>
      <c r="D3438" s="162"/>
      <c r="E3438" s="163"/>
      <c r="F3438" s="164"/>
      <c r="G3438" s="165"/>
      <c r="H3438" s="166"/>
      <c r="I3438" s="167"/>
      <c r="J3438" s="161"/>
      <c r="K3438"/>
      <c r="M3438" s="4"/>
      <c r="W3438" t="str">
        <f t="shared" si="106"/>
        <v/>
      </c>
      <c r="X3438" t="str">
        <f t="shared" si="107"/>
        <v/>
      </c>
    </row>
    <row r="3439" spans="2:24">
      <c r="B3439" s="160"/>
      <c r="C3439" s="161"/>
      <c r="D3439" s="162"/>
      <c r="E3439" s="163"/>
      <c r="F3439" s="164"/>
      <c r="G3439" s="165"/>
      <c r="H3439" s="166"/>
      <c r="I3439" s="167"/>
      <c r="J3439" s="161"/>
      <c r="K3439"/>
      <c r="M3439" s="4"/>
      <c r="W3439" t="str">
        <f t="shared" si="106"/>
        <v/>
      </c>
      <c r="X3439" t="str">
        <f t="shared" si="107"/>
        <v/>
      </c>
    </row>
    <row r="3440" spans="2:24">
      <c r="B3440" s="160"/>
      <c r="C3440" s="161"/>
      <c r="D3440" s="162"/>
      <c r="E3440" s="163"/>
      <c r="F3440" s="164"/>
      <c r="G3440" s="165"/>
      <c r="H3440" s="166"/>
      <c r="I3440" s="167"/>
      <c r="J3440" s="161"/>
      <c r="K3440"/>
      <c r="M3440" s="4"/>
      <c r="W3440" t="str">
        <f t="shared" si="106"/>
        <v/>
      </c>
      <c r="X3440" t="str">
        <f t="shared" si="107"/>
        <v/>
      </c>
    </row>
    <row r="3441" spans="2:24">
      <c r="B3441" s="160"/>
      <c r="C3441" s="161"/>
      <c r="D3441" s="162"/>
      <c r="E3441" s="163"/>
      <c r="F3441" s="164"/>
      <c r="G3441" s="165"/>
      <c r="H3441" s="166"/>
      <c r="I3441" s="167"/>
      <c r="J3441" s="161"/>
      <c r="K3441"/>
      <c r="M3441" s="4"/>
      <c r="W3441" t="str">
        <f t="shared" si="106"/>
        <v/>
      </c>
      <c r="X3441" t="str">
        <f t="shared" si="107"/>
        <v/>
      </c>
    </row>
    <row r="3442" spans="2:24">
      <c r="B3442" s="160"/>
      <c r="C3442" s="161"/>
      <c r="D3442" s="162"/>
      <c r="E3442" s="163"/>
      <c r="F3442" s="164"/>
      <c r="G3442" s="165"/>
      <c r="H3442" s="166"/>
      <c r="I3442" s="167"/>
      <c r="J3442" s="161"/>
      <c r="K3442"/>
      <c r="M3442" s="4"/>
      <c r="W3442" t="str">
        <f t="shared" si="106"/>
        <v/>
      </c>
      <c r="X3442" t="str">
        <f t="shared" si="107"/>
        <v/>
      </c>
    </row>
    <row r="3443" spans="2:24">
      <c r="B3443" s="160"/>
      <c r="C3443" s="161"/>
      <c r="D3443" s="162"/>
      <c r="E3443" s="163"/>
      <c r="F3443" s="164"/>
      <c r="G3443" s="165"/>
      <c r="H3443" s="166"/>
      <c r="I3443" s="167"/>
      <c r="J3443" s="161"/>
      <c r="K3443"/>
      <c r="M3443" s="4"/>
      <c r="W3443" t="str">
        <f t="shared" si="106"/>
        <v/>
      </c>
      <c r="X3443" t="str">
        <f t="shared" si="107"/>
        <v/>
      </c>
    </row>
    <row r="3444" spans="2:24">
      <c r="B3444" s="160"/>
      <c r="C3444" s="161"/>
      <c r="D3444" s="162"/>
      <c r="E3444" s="163"/>
      <c r="F3444" s="164"/>
      <c r="G3444" s="165"/>
      <c r="H3444" s="166"/>
      <c r="I3444" s="167"/>
      <c r="J3444" s="161"/>
      <c r="K3444"/>
      <c r="M3444" s="4"/>
      <c r="W3444" t="str">
        <f t="shared" si="106"/>
        <v/>
      </c>
      <c r="X3444" t="str">
        <f t="shared" si="107"/>
        <v/>
      </c>
    </row>
    <row r="3445" spans="2:24">
      <c r="B3445" s="160"/>
      <c r="C3445" s="161"/>
      <c r="D3445" s="162"/>
      <c r="E3445" s="163"/>
      <c r="F3445" s="164"/>
      <c r="G3445" s="165"/>
      <c r="H3445" s="166"/>
      <c r="I3445" s="167"/>
      <c r="J3445" s="161"/>
      <c r="K3445"/>
      <c r="M3445" s="4"/>
      <c r="W3445" t="str">
        <f t="shared" si="106"/>
        <v/>
      </c>
      <c r="X3445" t="str">
        <f t="shared" si="107"/>
        <v/>
      </c>
    </row>
    <row r="3446" spans="2:24">
      <c r="B3446" s="160"/>
      <c r="C3446" s="161"/>
      <c r="D3446" s="162"/>
      <c r="E3446" s="163"/>
      <c r="F3446" s="164"/>
      <c r="G3446" s="165"/>
      <c r="H3446" s="166"/>
      <c r="I3446" s="167"/>
      <c r="J3446" s="161"/>
      <c r="K3446"/>
      <c r="M3446" s="4"/>
      <c r="W3446" t="str">
        <f t="shared" si="106"/>
        <v/>
      </c>
      <c r="X3446" t="str">
        <f t="shared" si="107"/>
        <v/>
      </c>
    </row>
    <row r="3447" spans="2:24">
      <c r="B3447" s="160"/>
      <c r="C3447" s="161"/>
      <c r="D3447" s="162"/>
      <c r="E3447" s="163"/>
      <c r="F3447" s="164"/>
      <c r="G3447" s="165"/>
      <c r="H3447" s="166"/>
      <c r="I3447" s="167"/>
      <c r="J3447" s="161"/>
      <c r="K3447"/>
      <c r="M3447" s="4"/>
      <c r="W3447" t="str">
        <f t="shared" si="106"/>
        <v/>
      </c>
      <c r="X3447" t="str">
        <f t="shared" si="107"/>
        <v/>
      </c>
    </row>
    <row r="3448" spans="2:24">
      <c r="B3448" s="160"/>
      <c r="C3448" s="161"/>
      <c r="D3448" s="162"/>
      <c r="E3448" s="163"/>
      <c r="F3448" s="164"/>
      <c r="G3448" s="165"/>
      <c r="H3448" s="166"/>
      <c r="I3448" s="167"/>
      <c r="J3448" s="161"/>
      <c r="K3448"/>
      <c r="M3448" s="4"/>
      <c r="W3448" t="str">
        <f t="shared" si="106"/>
        <v/>
      </c>
      <c r="X3448" t="str">
        <f t="shared" si="107"/>
        <v/>
      </c>
    </row>
    <row r="3449" spans="2:24">
      <c r="B3449" s="160"/>
      <c r="C3449" s="161"/>
      <c r="D3449" s="162"/>
      <c r="E3449" s="163"/>
      <c r="F3449" s="164"/>
      <c r="G3449" s="165"/>
      <c r="H3449" s="166"/>
      <c r="I3449" s="167"/>
      <c r="J3449" s="161"/>
      <c r="K3449"/>
      <c r="M3449" s="4"/>
      <c r="W3449" t="str">
        <f t="shared" si="106"/>
        <v/>
      </c>
      <c r="X3449" t="str">
        <f t="shared" si="107"/>
        <v/>
      </c>
    </row>
    <row r="3450" spans="2:24">
      <c r="B3450" s="160"/>
      <c r="C3450" s="161"/>
      <c r="D3450" s="162"/>
      <c r="E3450" s="163"/>
      <c r="F3450" s="164"/>
      <c r="G3450" s="165"/>
      <c r="H3450" s="166"/>
      <c r="I3450" s="167"/>
      <c r="J3450" s="161"/>
      <c r="K3450"/>
      <c r="M3450" s="4"/>
      <c r="W3450" t="str">
        <f t="shared" si="106"/>
        <v/>
      </c>
      <c r="X3450" t="str">
        <f t="shared" si="107"/>
        <v/>
      </c>
    </row>
    <row r="3451" spans="2:24">
      <c r="B3451" s="160"/>
      <c r="C3451" s="161"/>
      <c r="D3451" s="162"/>
      <c r="E3451" s="163"/>
      <c r="F3451" s="164"/>
      <c r="G3451" s="165"/>
      <c r="H3451" s="166"/>
      <c r="I3451" s="167"/>
      <c r="J3451" s="161"/>
      <c r="K3451"/>
      <c r="M3451" s="4"/>
      <c r="W3451" t="str">
        <f t="shared" si="106"/>
        <v/>
      </c>
      <c r="X3451" t="str">
        <f t="shared" si="107"/>
        <v/>
      </c>
    </row>
    <row r="3452" spans="2:24">
      <c r="B3452" s="160"/>
      <c r="C3452" s="161"/>
      <c r="D3452" s="162"/>
      <c r="E3452" s="163"/>
      <c r="F3452" s="164"/>
      <c r="G3452" s="165"/>
      <c r="H3452" s="166"/>
      <c r="I3452" s="167"/>
      <c r="J3452" s="161"/>
      <c r="K3452"/>
      <c r="M3452" s="4"/>
      <c r="W3452" t="str">
        <f t="shared" si="106"/>
        <v/>
      </c>
      <c r="X3452" t="str">
        <f t="shared" si="107"/>
        <v/>
      </c>
    </row>
    <row r="3453" spans="2:24">
      <c r="B3453" s="160"/>
      <c r="C3453" s="161"/>
      <c r="D3453" s="162"/>
      <c r="E3453" s="163"/>
      <c r="F3453" s="164"/>
      <c r="G3453" s="165"/>
      <c r="H3453" s="166"/>
      <c r="I3453" s="167"/>
      <c r="J3453" s="161"/>
      <c r="K3453"/>
      <c r="M3453" s="4"/>
      <c r="W3453" t="str">
        <f t="shared" si="106"/>
        <v/>
      </c>
      <c r="X3453" t="str">
        <f t="shared" si="107"/>
        <v/>
      </c>
    </row>
    <row r="3454" spans="2:24">
      <c r="B3454" s="160"/>
      <c r="C3454" s="161"/>
      <c r="D3454" s="162"/>
      <c r="E3454" s="163"/>
      <c r="F3454" s="164"/>
      <c r="G3454" s="165"/>
      <c r="H3454" s="166"/>
      <c r="I3454" s="167"/>
      <c r="J3454" s="161"/>
      <c r="K3454"/>
      <c r="M3454" s="4"/>
      <c r="W3454" t="str">
        <f t="shared" si="106"/>
        <v/>
      </c>
      <c r="X3454" t="str">
        <f t="shared" si="107"/>
        <v/>
      </c>
    </row>
    <row r="3455" spans="2:24">
      <c r="B3455" s="160"/>
      <c r="C3455" s="161"/>
      <c r="D3455" s="162"/>
      <c r="E3455" s="163"/>
      <c r="F3455" s="164"/>
      <c r="G3455" s="165"/>
      <c r="H3455" s="166"/>
      <c r="I3455" s="167"/>
      <c r="J3455" s="161"/>
      <c r="K3455"/>
      <c r="M3455" s="4"/>
      <c r="W3455" t="str">
        <f t="shared" si="106"/>
        <v/>
      </c>
      <c r="X3455" t="str">
        <f t="shared" si="107"/>
        <v/>
      </c>
    </row>
    <row r="3456" spans="2:24">
      <c r="B3456" s="160"/>
      <c r="C3456" s="161"/>
      <c r="D3456" s="162"/>
      <c r="E3456" s="163"/>
      <c r="F3456" s="164"/>
      <c r="G3456" s="165"/>
      <c r="H3456" s="166"/>
      <c r="I3456" s="167"/>
      <c r="J3456" s="161"/>
      <c r="K3456"/>
      <c r="M3456" s="4"/>
      <c r="W3456" t="str">
        <f t="shared" si="106"/>
        <v/>
      </c>
      <c r="X3456" t="str">
        <f t="shared" si="107"/>
        <v/>
      </c>
    </row>
    <row r="3457" spans="2:24">
      <c r="B3457" s="160"/>
      <c r="C3457" s="161"/>
      <c r="D3457" s="162"/>
      <c r="E3457" s="163"/>
      <c r="F3457" s="164"/>
      <c r="G3457" s="165"/>
      <c r="H3457" s="166"/>
      <c r="I3457" s="167"/>
      <c r="J3457" s="161"/>
      <c r="K3457"/>
      <c r="M3457" s="4"/>
      <c r="W3457" t="str">
        <f t="shared" si="106"/>
        <v/>
      </c>
      <c r="X3457" t="str">
        <f t="shared" si="107"/>
        <v/>
      </c>
    </row>
    <row r="3458" spans="2:24">
      <c r="B3458" s="160"/>
      <c r="C3458" s="161"/>
      <c r="D3458" s="162"/>
      <c r="E3458" s="163"/>
      <c r="F3458" s="164"/>
      <c r="G3458" s="165"/>
      <c r="H3458" s="166"/>
      <c r="I3458" s="167"/>
      <c r="J3458" s="161"/>
      <c r="K3458"/>
      <c r="M3458" s="4"/>
      <c r="W3458" t="str">
        <f t="shared" si="106"/>
        <v/>
      </c>
      <c r="X3458" t="str">
        <f t="shared" si="107"/>
        <v/>
      </c>
    </row>
    <row r="3459" spans="2:24">
      <c r="B3459" s="160"/>
      <c r="C3459" s="161"/>
      <c r="D3459" s="162"/>
      <c r="E3459" s="163"/>
      <c r="F3459" s="164"/>
      <c r="G3459" s="165"/>
      <c r="H3459" s="166"/>
      <c r="I3459" s="167"/>
      <c r="J3459" s="161"/>
      <c r="K3459"/>
      <c r="M3459" s="4"/>
      <c r="W3459" t="str">
        <f t="shared" si="106"/>
        <v/>
      </c>
      <c r="X3459" t="str">
        <f t="shared" si="107"/>
        <v/>
      </c>
    </row>
    <row r="3460" spans="2:24">
      <c r="B3460" s="160"/>
      <c r="C3460" s="161"/>
      <c r="D3460" s="162"/>
      <c r="E3460" s="163"/>
      <c r="F3460" s="164"/>
      <c r="G3460" s="165"/>
      <c r="H3460" s="166"/>
      <c r="I3460" s="167"/>
      <c r="J3460" s="161"/>
      <c r="K3460"/>
      <c r="M3460" s="4"/>
      <c r="W3460" t="str">
        <f t="shared" si="106"/>
        <v/>
      </c>
      <c r="X3460" t="str">
        <f t="shared" si="107"/>
        <v/>
      </c>
    </row>
    <row r="3461" spans="2:24">
      <c r="B3461" s="160"/>
      <c r="C3461" s="161"/>
      <c r="D3461" s="162"/>
      <c r="E3461" s="163"/>
      <c r="F3461" s="164"/>
      <c r="G3461" s="165"/>
      <c r="H3461" s="166"/>
      <c r="I3461" s="167"/>
      <c r="J3461" s="161"/>
      <c r="K3461"/>
      <c r="M3461" s="4"/>
      <c r="W3461" t="str">
        <f t="shared" si="106"/>
        <v/>
      </c>
      <c r="X3461" t="str">
        <f t="shared" si="107"/>
        <v/>
      </c>
    </row>
    <row r="3462" spans="2:24">
      <c r="B3462" s="160"/>
      <c r="C3462" s="161"/>
      <c r="D3462" s="162"/>
      <c r="E3462" s="163"/>
      <c r="F3462" s="164"/>
      <c r="G3462" s="165"/>
      <c r="H3462" s="166"/>
      <c r="I3462" s="167"/>
      <c r="J3462" s="161"/>
      <c r="K3462"/>
      <c r="M3462" s="4"/>
      <c r="W3462" t="str">
        <f t="shared" si="106"/>
        <v/>
      </c>
      <c r="X3462" t="str">
        <f t="shared" si="107"/>
        <v/>
      </c>
    </row>
    <row r="3463" spans="2:24">
      <c r="B3463" s="160"/>
      <c r="C3463" s="161"/>
      <c r="D3463" s="162"/>
      <c r="E3463" s="163"/>
      <c r="F3463" s="164"/>
      <c r="G3463" s="165"/>
      <c r="H3463" s="166"/>
      <c r="I3463" s="167"/>
      <c r="J3463" s="161"/>
      <c r="K3463"/>
      <c r="M3463" s="4"/>
      <c r="W3463" t="str">
        <f t="shared" si="106"/>
        <v/>
      </c>
      <c r="X3463" t="str">
        <f t="shared" si="107"/>
        <v/>
      </c>
    </row>
    <row r="3464" spans="2:24">
      <c r="B3464" s="160"/>
      <c r="C3464" s="161"/>
      <c r="D3464" s="162"/>
      <c r="E3464" s="163"/>
      <c r="F3464" s="164"/>
      <c r="G3464" s="165"/>
      <c r="H3464" s="166"/>
      <c r="I3464" s="167"/>
      <c r="J3464" s="161"/>
      <c r="K3464"/>
      <c r="M3464" s="4"/>
      <c r="W3464" t="str">
        <f t="shared" ref="W3464:W3527" si="108">IF(E3464=0,"",IF(E3464&gt;F3464,E3464-F3464,""))</f>
        <v/>
      </c>
      <c r="X3464" t="str">
        <f t="shared" ref="X3464:X3527" si="109">IF(G3464=0,"",IF(G3464&gt;H3464,G3464-H3464,""))</f>
        <v/>
      </c>
    </row>
    <row r="3465" spans="2:24">
      <c r="B3465" s="160"/>
      <c r="C3465" s="161"/>
      <c r="D3465" s="162"/>
      <c r="E3465" s="163"/>
      <c r="F3465" s="164"/>
      <c r="G3465" s="165"/>
      <c r="H3465" s="166"/>
      <c r="I3465" s="167"/>
      <c r="J3465" s="161"/>
      <c r="K3465"/>
      <c r="M3465" s="4"/>
      <c r="W3465" t="str">
        <f t="shared" si="108"/>
        <v/>
      </c>
      <c r="X3465" t="str">
        <f t="shared" si="109"/>
        <v/>
      </c>
    </row>
    <row r="3466" spans="2:24">
      <c r="B3466" s="160"/>
      <c r="C3466" s="161"/>
      <c r="D3466" s="162"/>
      <c r="E3466" s="163"/>
      <c r="F3466" s="164"/>
      <c r="G3466" s="165"/>
      <c r="H3466" s="166"/>
      <c r="I3466" s="167"/>
      <c r="J3466" s="161"/>
      <c r="K3466"/>
      <c r="M3466" s="4"/>
      <c r="W3466" t="str">
        <f t="shared" si="108"/>
        <v/>
      </c>
      <c r="X3466" t="str">
        <f t="shared" si="109"/>
        <v/>
      </c>
    </row>
    <row r="3467" spans="2:24">
      <c r="B3467" s="160"/>
      <c r="C3467" s="161"/>
      <c r="D3467" s="162"/>
      <c r="E3467" s="163"/>
      <c r="F3467" s="164"/>
      <c r="G3467" s="165"/>
      <c r="H3467" s="166"/>
      <c r="I3467" s="167"/>
      <c r="J3467" s="161"/>
      <c r="K3467"/>
      <c r="M3467" s="4"/>
      <c r="W3467" t="str">
        <f t="shared" si="108"/>
        <v/>
      </c>
      <c r="X3467" t="str">
        <f t="shared" si="109"/>
        <v/>
      </c>
    </row>
    <row r="3468" spans="2:24">
      <c r="B3468" s="160"/>
      <c r="C3468" s="161"/>
      <c r="D3468" s="162"/>
      <c r="E3468" s="163"/>
      <c r="F3468" s="164"/>
      <c r="G3468" s="165"/>
      <c r="H3468" s="166"/>
      <c r="I3468" s="167"/>
      <c r="J3468" s="161"/>
      <c r="K3468"/>
      <c r="M3468" s="4"/>
      <c r="W3468" t="str">
        <f t="shared" si="108"/>
        <v/>
      </c>
      <c r="X3468" t="str">
        <f t="shared" si="109"/>
        <v/>
      </c>
    </row>
    <row r="3469" spans="2:24">
      <c r="B3469" s="160"/>
      <c r="C3469" s="161"/>
      <c r="D3469" s="162"/>
      <c r="E3469" s="163"/>
      <c r="F3469" s="164"/>
      <c r="G3469" s="165"/>
      <c r="H3469" s="166"/>
      <c r="I3469" s="167"/>
      <c r="J3469" s="161"/>
      <c r="K3469"/>
      <c r="M3469" s="4"/>
      <c r="W3469" t="str">
        <f t="shared" si="108"/>
        <v/>
      </c>
      <c r="X3469" t="str">
        <f t="shared" si="109"/>
        <v/>
      </c>
    </row>
    <row r="3470" spans="2:24">
      <c r="B3470" s="160"/>
      <c r="C3470" s="161"/>
      <c r="D3470" s="162"/>
      <c r="E3470" s="163"/>
      <c r="F3470" s="164"/>
      <c r="G3470" s="165"/>
      <c r="H3470" s="166"/>
      <c r="I3470" s="167"/>
      <c r="J3470" s="161"/>
      <c r="K3470"/>
      <c r="M3470" s="4"/>
      <c r="W3470" t="str">
        <f t="shared" si="108"/>
        <v/>
      </c>
      <c r="X3470" t="str">
        <f t="shared" si="109"/>
        <v/>
      </c>
    </row>
    <row r="3471" spans="2:24">
      <c r="B3471" s="160"/>
      <c r="C3471" s="161"/>
      <c r="D3471" s="162"/>
      <c r="E3471" s="163"/>
      <c r="F3471" s="164"/>
      <c r="G3471" s="165"/>
      <c r="H3471" s="166"/>
      <c r="I3471" s="167"/>
      <c r="J3471" s="161"/>
      <c r="K3471"/>
      <c r="M3471" s="4"/>
      <c r="W3471" t="str">
        <f t="shared" si="108"/>
        <v/>
      </c>
      <c r="X3471" t="str">
        <f t="shared" si="109"/>
        <v/>
      </c>
    </row>
    <row r="3472" spans="2:24">
      <c r="B3472" s="160"/>
      <c r="C3472" s="161"/>
      <c r="D3472" s="162"/>
      <c r="E3472" s="163"/>
      <c r="F3472" s="164"/>
      <c r="G3472" s="165"/>
      <c r="H3472" s="166"/>
      <c r="I3472" s="167"/>
      <c r="J3472" s="161"/>
      <c r="K3472"/>
      <c r="M3472" s="4"/>
      <c r="W3472" t="str">
        <f t="shared" si="108"/>
        <v/>
      </c>
      <c r="X3472" t="str">
        <f t="shared" si="109"/>
        <v/>
      </c>
    </row>
    <row r="3473" spans="2:24">
      <c r="B3473" s="160"/>
      <c r="C3473" s="161"/>
      <c r="D3473" s="162"/>
      <c r="E3473" s="163"/>
      <c r="F3473" s="164"/>
      <c r="G3473" s="165"/>
      <c r="H3473" s="166"/>
      <c r="I3473" s="167"/>
      <c r="J3473" s="161"/>
      <c r="K3473"/>
      <c r="M3473" s="4"/>
      <c r="W3473" t="str">
        <f t="shared" si="108"/>
        <v/>
      </c>
      <c r="X3473" t="str">
        <f t="shared" si="109"/>
        <v/>
      </c>
    </row>
    <row r="3474" spans="2:24">
      <c r="B3474" s="160"/>
      <c r="C3474" s="161"/>
      <c r="D3474" s="162"/>
      <c r="E3474" s="163"/>
      <c r="F3474" s="164"/>
      <c r="G3474" s="165"/>
      <c r="H3474" s="166"/>
      <c r="I3474" s="167"/>
      <c r="J3474" s="161"/>
      <c r="K3474"/>
      <c r="M3474" s="4"/>
      <c r="W3474" t="str">
        <f t="shared" si="108"/>
        <v/>
      </c>
      <c r="X3474" t="str">
        <f t="shared" si="109"/>
        <v/>
      </c>
    </row>
    <row r="3475" spans="2:24">
      <c r="B3475" s="160"/>
      <c r="C3475" s="161"/>
      <c r="D3475" s="162"/>
      <c r="E3475" s="163"/>
      <c r="F3475" s="164"/>
      <c r="G3475" s="165"/>
      <c r="H3475" s="166"/>
      <c r="I3475" s="167"/>
      <c r="J3475" s="161"/>
      <c r="K3475"/>
      <c r="M3475" s="4"/>
      <c r="W3475" t="str">
        <f t="shared" si="108"/>
        <v/>
      </c>
      <c r="X3475" t="str">
        <f t="shared" si="109"/>
        <v/>
      </c>
    </row>
    <row r="3476" spans="2:24">
      <c r="B3476" s="160"/>
      <c r="C3476" s="161"/>
      <c r="D3476" s="162"/>
      <c r="E3476" s="163"/>
      <c r="F3476" s="164"/>
      <c r="G3476" s="165"/>
      <c r="H3476" s="166"/>
      <c r="I3476" s="167"/>
      <c r="J3476" s="161"/>
      <c r="K3476"/>
      <c r="M3476" s="4"/>
      <c r="W3476" t="str">
        <f t="shared" si="108"/>
        <v/>
      </c>
      <c r="X3476" t="str">
        <f t="shared" si="109"/>
        <v/>
      </c>
    </row>
    <row r="3477" spans="2:24">
      <c r="B3477" s="160"/>
      <c r="C3477" s="161"/>
      <c r="D3477" s="162"/>
      <c r="E3477" s="163"/>
      <c r="F3477" s="164"/>
      <c r="G3477" s="165"/>
      <c r="H3477" s="166"/>
      <c r="I3477" s="167"/>
      <c r="J3477" s="161"/>
      <c r="K3477"/>
      <c r="M3477" s="4"/>
      <c r="W3477" t="str">
        <f t="shared" si="108"/>
        <v/>
      </c>
      <c r="X3477" t="str">
        <f t="shared" si="109"/>
        <v/>
      </c>
    </row>
    <row r="3478" spans="2:24">
      <c r="B3478" s="160"/>
      <c r="C3478" s="161"/>
      <c r="D3478" s="162"/>
      <c r="E3478" s="163"/>
      <c r="F3478" s="164"/>
      <c r="G3478" s="165"/>
      <c r="H3478" s="166"/>
      <c r="I3478" s="167"/>
      <c r="J3478" s="161"/>
      <c r="K3478"/>
      <c r="M3478" s="4"/>
      <c r="W3478" t="str">
        <f t="shared" si="108"/>
        <v/>
      </c>
      <c r="X3478" t="str">
        <f t="shared" si="109"/>
        <v/>
      </c>
    </row>
    <row r="3479" spans="2:24">
      <c r="B3479" s="160"/>
      <c r="C3479" s="161"/>
      <c r="D3479" s="162"/>
      <c r="E3479" s="163"/>
      <c r="F3479" s="164"/>
      <c r="G3479" s="165"/>
      <c r="H3479" s="166"/>
      <c r="I3479" s="167"/>
      <c r="J3479" s="161"/>
      <c r="K3479"/>
      <c r="M3479" s="4"/>
      <c r="W3479" t="str">
        <f t="shared" si="108"/>
        <v/>
      </c>
      <c r="X3479" t="str">
        <f t="shared" si="109"/>
        <v/>
      </c>
    </row>
    <row r="3480" spans="2:24">
      <c r="B3480" s="160"/>
      <c r="C3480" s="161"/>
      <c r="D3480" s="162"/>
      <c r="E3480" s="163"/>
      <c r="F3480" s="164"/>
      <c r="G3480" s="165"/>
      <c r="H3480" s="166"/>
      <c r="I3480" s="167"/>
      <c r="J3480" s="161"/>
      <c r="K3480"/>
      <c r="M3480" s="4"/>
      <c r="W3480" t="str">
        <f t="shared" si="108"/>
        <v/>
      </c>
      <c r="X3480" t="str">
        <f t="shared" si="109"/>
        <v/>
      </c>
    </row>
    <row r="3481" spans="2:24">
      <c r="B3481" s="160"/>
      <c r="C3481" s="161"/>
      <c r="D3481" s="162"/>
      <c r="E3481" s="163"/>
      <c r="F3481" s="164"/>
      <c r="G3481" s="165"/>
      <c r="H3481" s="166"/>
      <c r="I3481" s="167"/>
      <c r="J3481" s="161"/>
      <c r="K3481"/>
      <c r="M3481" s="4"/>
      <c r="W3481" t="str">
        <f t="shared" si="108"/>
        <v/>
      </c>
      <c r="X3481" t="str">
        <f t="shared" si="109"/>
        <v/>
      </c>
    </row>
    <row r="3482" spans="2:24">
      <c r="B3482" s="160"/>
      <c r="C3482" s="161"/>
      <c r="D3482" s="162"/>
      <c r="E3482" s="163"/>
      <c r="F3482" s="164"/>
      <c r="G3482" s="165"/>
      <c r="H3482" s="166"/>
      <c r="I3482" s="167"/>
      <c r="J3482" s="161"/>
      <c r="K3482"/>
      <c r="M3482" s="4"/>
      <c r="W3482" t="str">
        <f t="shared" si="108"/>
        <v/>
      </c>
      <c r="X3482" t="str">
        <f t="shared" si="109"/>
        <v/>
      </c>
    </row>
    <row r="3483" spans="2:24">
      <c r="B3483" s="160"/>
      <c r="C3483" s="161"/>
      <c r="D3483" s="162"/>
      <c r="E3483" s="163"/>
      <c r="F3483" s="164"/>
      <c r="G3483" s="165"/>
      <c r="H3483" s="166"/>
      <c r="I3483" s="167"/>
      <c r="J3483" s="161"/>
      <c r="K3483"/>
      <c r="M3483" s="4"/>
      <c r="W3483" t="str">
        <f t="shared" si="108"/>
        <v/>
      </c>
      <c r="X3483" t="str">
        <f t="shared" si="109"/>
        <v/>
      </c>
    </row>
    <row r="3484" spans="2:24">
      <c r="B3484" s="160"/>
      <c r="C3484" s="161"/>
      <c r="D3484" s="162"/>
      <c r="E3484" s="163"/>
      <c r="F3484" s="164"/>
      <c r="G3484" s="165"/>
      <c r="H3484" s="166"/>
      <c r="I3484" s="167"/>
      <c r="J3484" s="161"/>
      <c r="K3484"/>
      <c r="M3484" s="4"/>
      <c r="W3484" t="str">
        <f t="shared" si="108"/>
        <v/>
      </c>
      <c r="X3484" t="str">
        <f t="shared" si="109"/>
        <v/>
      </c>
    </row>
    <row r="3485" spans="2:24">
      <c r="B3485" s="160"/>
      <c r="C3485" s="161"/>
      <c r="D3485" s="162"/>
      <c r="E3485" s="163"/>
      <c r="F3485" s="164"/>
      <c r="G3485" s="165"/>
      <c r="H3485" s="166"/>
      <c r="I3485" s="167"/>
      <c r="J3485" s="161"/>
      <c r="K3485"/>
      <c r="M3485" s="4"/>
      <c r="W3485" t="str">
        <f t="shared" si="108"/>
        <v/>
      </c>
      <c r="X3485" t="str">
        <f t="shared" si="109"/>
        <v/>
      </c>
    </row>
    <row r="3486" spans="2:24">
      <c r="B3486" s="160"/>
      <c r="C3486" s="161"/>
      <c r="D3486" s="162"/>
      <c r="E3486" s="163"/>
      <c r="F3486" s="164"/>
      <c r="G3486" s="165"/>
      <c r="H3486" s="166"/>
      <c r="I3486" s="167"/>
      <c r="J3486" s="161"/>
      <c r="K3486"/>
      <c r="M3486" s="4"/>
      <c r="W3486" t="str">
        <f t="shared" si="108"/>
        <v/>
      </c>
      <c r="X3486" t="str">
        <f t="shared" si="109"/>
        <v/>
      </c>
    </row>
    <row r="3487" spans="2:24">
      <c r="B3487" s="160"/>
      <c r="C3487" s="161"/>
      <c r="D3487" s="162"/>
      <c r="E3487" s="163"/>
      <c r="F3487" s="164"/>
      <c r="G3487" s="165"/>
      <c r="H3487" s="166"/>
      <c r="I3487" s="167"/>
      <c r="J3487" s="161"/>
      <c r="K3487"/>
      <c r="M3487" s="4"/>
      <c r="W3487" t="str">
        <f t="shared" si="108"/>
        <v/>
      </c>
      <c r="X3487" t="str">
        <f t="shared" si="109"/>
        <v/>
      </c>
    </row>
    <row r="3488" spans="2:24">
      <c r="B3488" s="160"/>
      <c r="C3488" s="161"/>
      <c r="D3488" s="162"/>
      <c r="E3488" s="163"/>
      <c r="F3488" s="164"/>
      <c r="G3488" s="165"/>
      <c r="H3488" s="166"/>
      <c r="I3488" s="167"/>
      <c r="J3488" s="161"/>
      <c r="K3488"/>
      <c r="M3488" s="4"/>
      <c r="W3488" t="str">
        <f t="shared" si="108"/>
        <v/>
      </c>
      <c r="X3488" t="str">
        <f t="shared" si="109"/>
        <v/>
      </c>
    </row>
    <row r="3489" spans="2:24">
      <c r="B3489" s="160"/>
      <c r="C3489" s="161"/>
      <c r="D3489" s="162"/>
      <c r="E3489" s="163"/>
      <c r="F3489" s="164"/>
      <c r="G3489" s="165"/>
      <c r="H3489" s="166"/>
      <c r="I3489" s="167"/>
      <c r="J3489" s="161"/>
      <c r="K3489"/>
      <c r="M3489" s="4"/>
      <c r="W3489" t="str">
        <f t="shared" si="108"/>
        <v/>
      </c>
      <c r="X3489" t="str">
        <f t="shared" si="109"/>
        <v/>
      </c>
    </row>
    <row r="3490" spans="2:24">
      <c r="B3490" s="160"/>
      <c r="C3490" s="161"/>
      <c r="D3490" s="162"/>
      <c r="E3490" s="163"/>
      <c r="F3490" s="164"/>
      <c r="G3490" s="165"/>
      <c r="H3490" s="166"/>
      <c r="I3490" s="167"/>
      <c r="J3490" s="161"/>
      <c r="K3490"/>
      <c r="M3490" s="4"/>
      <c r="W3490" t="str">
        <f t="shared" si="108"/>
        <v/>
      </c>
      <c r="X3490" t="str">
        <f t="shared" si="109"/>
        <v/>
      </c>
    </row>
    <row r="3491" spans="2:24">
      <c r="B3491" s="160"/>
      <c r="C3491" s="161"/>
      <c r="D3491" s="162"/>
      <c r="E3491" s="163"/>
      <c r="F3491" s="164"/>
      <c r="G3491" s="165"/>
      <c r="H3491" s="166"/>
      <c r="I3491" s="167"/>
      <c r="J3491" s="161"/>
      <c r="K3491"/>
      <c r="M3491" s="4"/>
      <c r="W3491" t="str">
        <f t="shared" si="108"/>
        <v/>
      </c>
      <c r="X3491" t="str">
        <f t="shared" si="109"/>
        <v/>
      </c>
    </row>
    <row r="3492" spans="2:24">
      <c r="B3492" s="160"/>
      <c r="C3492" s="161"/>
      <c r="D3492" s="162"/>
      <c r="E3492" s="163"/>
      <c r="F3492" s="164"/>
      <c r="G3492" s="165"/>
      <c r="H3492" s="166"/>
      <c r="I3492" s="167"/>
      <c r="J3492" s="161"/>
      <c r="K3492"/>
      <c r="M3492" s="4"/>
      <c r="W3492" t="str">
        <f t="shared" si="108"/>
        <v/>
      </c>
      <c r="X3492" t="str">
        <f t="shared" si="109"/>
        <v/>
      </c>
    </row>
    <row r="3493" spans="2:24">
      <c r="B3493" s="160"/>
      <c r="C3493" s="161"/>
      <c r="D3493" s="162"/>
      <c r="E3493" s="163"/>
      <c r="F3493" s="164"/>
      <c r="G3493" s="165"/>
      <c r="H3493" s="166"/>
      <c r="I3493" s="167"/>
      <c r="J3493" s="161"/>
      <c r="K3493"/>
      <c r="M3493" s="4"/>
      <c r="W3493" t="str">
        <f t="shared" si="108"/>
        <v/>
      </c>
      <c r="X3493" t="str">
        <f t="shared" si="109"/>
        <v/>
      </c>
    </row>
    <row r="3494" spans="2:24">
      <c r="B3494" s="160"/>
      <c r="C3494" s="161"/>
      <c r="D3494" s="162"/>
      <c r="E3494" s="163"/>
      <c r="F3494" s="164"/>
      <c r="G3494" s="165"/>
      <c r="H3494" s="166"/>
      <c r="I3494" s="167"/>
      <c r="J3494" s="161"/>
      <c r="K3494"/>
      <c r="M3494" s="4"/>
      <c r="W3494" t="str">
        <f t="shared" si="108"/>
        <v/>
      </c>
      <c r="X3494" t="str">
        <f t="shared" si="109"/>
        <v/>
      </c>
    </row>
    <row r="3495" spans="2:24">
      <c r="B3495" s="160"/>
      <c r="C3495" s="161"/>
      <c r="D3495" s="162"/>
      <c r="E3495" s="163"/>
      <c r="F3495" s="164"/>
      <c r="G3495" s="165"/>
      <c r="H3495" s="166"/>
      <c r="I3495" s="167"/>
      <c r="J3495" s="161"/>
      <c r="K3495"/>
      <c r="M3495" s="4"/>
      <c r="W3495" t="str">
        <f t="shared" si="108"/>
        <v/>
      </c>
      <c r="X3495" t="str">
        <f t="shared" si="109"/>
        <v/>
      </c>
    </row>
    <row r="3496" spans="2:24">
      <c r="B3496" s="160"/>
      <c r="C3496" s="161"/>
      <c r="D3496" s="162"/>
      <c r="E3496" s="163"/>
      <c r="F3496" s="164"/>
      <c r="G3496" s="165"/>
      <c r="H3496" s="166"/>
      <c r="I3496" s="167"/>
      <c r="J3496" s="161"/>
      <c r="K3496"/>
      <c r="M3496" s="4"/>
      <c r="W3496" t="str">
        <f t="shared" si="108"/>
        <v/>
      </c>
      <c r="X3496" t="str">
        <f t="shared" si="109"/>
        <v/>
      </c>
    </row>
    <row r="3497" spans="2:24">
      <c r="B3497" s="160"/>
      <c r="C3497" s="161"/>
      <c r="D3497" s="162"/>
      <c r="E3497" s="163"/>
      <c r="F3497" s="164"/>
      <c r="G3497" s="165"/>
      <c r="H3497" s="166"/>
      <c r="I3497" s="167"/>
      <c r="J3497" s="161"/>
      <c r="K3497"/>
      <c r="M3497" s="4"/>
      <c r="W3497" t="str">
        <f t="shared" si="108"/>
        <v/>
      </c>
      <c r="X3497" t="str">
        <f t="shared" si="109"/>
        <v/>
      </c>
    </row>
    <row r="3498" spans="2:24">
      <c r="B3498" s="160"/>
      <c r="C3498" s="161"/>
      <c r="D3498" s="162"/>
      <c r="E3498" s="163"/>
      <c r="F3498" s="164"/>
      <c r="G3498" s="165"/>
      <c r="H3498" s="166"/>
      <c r="I3498" s="167"/>
      <c r="J3498" s="161"/>
      <c r="K3498"/>
      <c r="M3498" s="4"/>
      <c r="W3498" t="str">
        <f t="shared" si="108"/>
        <v/>
      </c>
      <c r="X3498" t="str">
        <f t="shared" si="109"/>
        <v/>
      </c>
    </row>
    <row r="3499" spans="2:24">
      <c r="B3499" s="160"/>
      <c r="C3499" s="161"/>
      <c r="D3499" s="162"/>
      <c r="E3499" s="163"/>
      <c r="F3499" s="164"/>
      <c r="G3499" s="165"/>
      <c r="H3499" s="166"/>
      <c r="I3499" s="167"/>
      <c r="J3499" s="161"/>
      <c r="K3499"/>
      <c r="M3499" s="4"/>
      <c r="W3499" t="str">
        <f t="shared" si="108"/>
        <v/>
      </c>
      <c r="X3499" t="str">
        <f t="shared" si="109"/>
        <v/>
      </c>
    </row>
    <row r="3500" spans="2:24">
      <c r="B3500" s="160"/>
      <c r="C3500" s="161"/>
      <c r="D3500" s="162"/>
      <c r="E3500" s="163"/>
      <c r="F3500" s="164"/>
      <c r="G3500" s="165"/>
      <c r="H3500" s="166"/>
      <c r="I3500" s="167"/>
      <c r="J3500" s="161"/>
      <c r="K3500"/>
      <c r="M3500" s="4"/>
      <c r="W3500" t="str">
        <f t="shared" si="108"/>
        <v/>
      </c>
      <c r="X3500" t="str">
        <f t="shared" si="109"/>
        <v/>
      </c>
    </row>
    <row r="3501" spans="2:24">
      <c r="B3501" s="160"/>
      <c r="C3501" s="161"/>
      <c r="D3501" s="162"/>
      <c r="E3501" s="163"/>
      <c r="F3501" s="164"/>
      <c r="G3501" s="165"/>
      <c r="H3501" s="166"/>
      <c r="I3501" s="167"/>
      <c r="J3501" s="161"/>
      <c r="K3501"/>
      <c r="M3501" s="4"/>
      <c r="W3501" t="str">
        <f t="shared" si="108"/>
        <v/>
      </c>
      <c r="X3501" t="str">
        <f t="shared" si="109"/>
        <v/>
      </c>
    </row>
    <row r="3502" spans="2:24">
      <c r="B3502" s="160"/>
      <c r="C3502" s="161"/>
      <c r="D3502" s="162"/>
      <c r="E3502" s="163"/>
      <c r="F3502" s="164"/>
      <c r="G3502" s="165"/>
      <c r="H3502" s="166"/>
      <c r="I3502" s="167"/>
      <c r="J3502" s="161"/>
      <c r="K3502"/>
      <c r="M3502" s="4"/>
      <c r="W3502" t="str">
        <f t="shared" si="108"/>
        <v/>
      </c>
      <c r="X3502" t="str">
        <f t="shared" si="109"/>
        <v/>
      </c>
    </row>
    <row r="3503" spans="2:24">
      <c r="B3503" s="160"/>
      <c r="C3503" s="161"/>
      <c r="D3503" s="162"/>
      <c r="E3503" s="163"/>
      <c r="F3503" s="164"/>
      <c r="G3503" s="165"/>
      <c r="H3503" s="166"/>
      <c r="I3503" s="167"/>
      <c r="J3503" s="161"/>
      <c r="K3503"/>
      <c r="M3503" s="4"/>
      <c r="W3503" t="str">
        <f t="shared" si="108"/>
        <v/>
      </c>
      <c r="X3503" t="str">
        <f t="shared" si="109"/>
        <v/>
      </c>
    </row>
    <row r="3504" spans="2:24">
      <c r="B3504" s="160"/>
      <c r="C3504" s="161"/>
      <c r="D3504" s="162"/>
      <c r="E3504" s="163"/>
      <c r="F3504" s="164"/>
      <c r="G3504" s="165"/>
      <c r="H3504" s="166"/>
      <c r="I3504" s="167"/>
      <c r="J3504" s="161"/>
      <c r="K3504"/>
      <c r="M3504" s="4"/>
      <c r="W3504" t="str">
        <f t="shared" si="108"/>
        <v/>
      </c>
      <c r="X3504" t="str">
        <f t="shared" si="109"/>
        <v/>
      </c>
    </row>
    <row r="3505" spans="2:24">
      <c r="B3505" s="160"/>
      <c r="C3505" s="161"/>
      <c r="D3505" s="162"/>
      <c r="E3505" s="163"/>
      <c r="F3505" s="164"/>
      <c r="G3505" s="165"/>
      <c r="H3505" s="166"/>
      <c r="I3505" s="167"/>
      <c r="J3505" s="161"/>
      <c r="K3505"/>
      <c r="M3505" s="4"/>
      <c r="W3505" t="str">
        <f t="shared" si="108"/>
        <v/>
      </c>
      <c r="X3505" t="str">
        <f t="shared" si="109"/>
        <v/>
      </c>
    </row>
    <row r="3506" spans="2:24">
      <c r="B3506" s="160"/>
      <c r="C3506" s="161"/>
      <c r="D3506" s="162"/>
      <c r="E3506" s="163"/>
      <c r="F3506" s="164"/>
      <c r="G3506" s="165"/>
      <c r="H3506" s="166"/>
      <c r="I3506" s="167"/>
      <c r="J3506" s="161"/>
      <c r="K3506"/>
      <c r="M3506" s="4"/>
      <c r="W3506" t="str">
        <f t="shared" si="108"/>
        <v/>
      </c>
      <c r="X3506" t="str">
        <f t="shared" si="109"/>
        <v/>
      </c>
    </row>
    <row r="3507" spans="2:24">
      <c r="B3507" s="160"/>
      <c r="C3507" s="161"/>
      <c r="D3507" s="162"/>
      <c r="E3507" s="163"/>
      <c r="F3507" s="164"/>
      <c r="G3507" s="165"/>
      <c r="H3507" s="166"/>
      <c r="I3507" s="167"/>
      <c r="J3507" s="161"/>
      <c r="K3507"/>
      <c r="M3507" s="4"/>
      <c r="W3507" t="str">
        <f t="shared" si="108"/>
        <v/>
      </c>
      <c r="X3507" t="str">
        <f t="shared" si="109"/>
        <v/>
      </c>
    </row>
    <row r="3508" spans="2:24">
      <c r="B3508" s="160"/>
      <c r="C3508" s="161"/>
      <c r="D3508" s="162"/>
      <c r="E3508" s="163"/>
      <c r="F3508" s="164"/>
      <c r="G3508" s="165"/>
      <c r="H3508" s="166"/>
      <c r="I3508" s="167"/>
      <c r="J3508" s="161"/>
      <c r="K3508"/>
      <c r="M3508" s="4"/>
      <c r="W3508" t="str">
        <f t="shared" si="108"/>
        <v/>
      </c>
      <c r="X3508" t="str">
        <f t="shared" si="109"/>
        <v/>
      </c>
    </row>
    <row r="3509" spans="2:24">
      <c r="B3509" s="160"/>
      <c r="C3509" s="161"/>
      <c r="D3509" s="162"/>
      <c r="E3509" s="163"/>
      <c r="F3509" s="164"/>
      <c r="G3509" s="165"/>
      <c r="H3509" s="166"/>
      <c r="I3509" s="167"/>
      <c r="J3509" s="161"/>
      <c r="K3509"/>
      <c r="M3509" s="4"/>
      <c r="W3509" t="str">
        <f t="shared" si="108"/>
        <v/>
      </c>
      <c r="X3509" t="str">
        <f t="shared" si="109"/>
        <v/>
      </c>
    </row>
    <row r="3510" spans="2:24">
      <c r="B3510" s="160"/>
      <c r="C3510" s="161"/>
      <c r="D3510" s="162"/>
      <c r="E3510" s="163"/>
      <c r="F3510" s="164"/>
      <c r="G3510" s="165"/>
      <c r="H3510" s="166"/>
      <c r="I3510" s="167"/>
      <c r="J3510" s="161"/>
      <c r="K3510"/>
      <c r="M3510" s="4"/>
      <c r="W3510" t="str">
        <f t="shared" si="108"/>
        <v/>
      </c>
      <c r="X3510" t="str">
        <f t="shared" si="109"/>
        <v/>
      </c>
    </row>
    <row r="3511" spans="2:24">
      <c r="B3511" s="160"/>
      <c r="C3511" s="161"/>
      <c r="D3511" s="162"/>
      <c r="E3511" s="163"/>
      <c r="F3511" s="164"/>
      <c r="G3511" s="165"/>
      <c r="H3511" s="166"/>
      <c r="I3511" s="167"/>
      <c r="J3511" s="161"/>
      <c r="K3511"/>
      <c r="M3511" s="4"/>
      <c r="W3511" t="str">
        <f t="shared" si="108"/>
        <v/>
      </c>
      <c r="X3511" t="str">
        <f t="shared" si="109"/>
        <v/>
      </c>
    </row>
    <row r="3512" spans="2:24">
      <c r="B3512" s="160"/>
      <c r="C3512" s="161"/>
      <c r="D3512" s="162"/>
      <c r="E3512" s="163"/>
      <c r="F3512" s="164"/>
      <c r="G3512" s="165"/>
      <c r="H3512" s="166"/>
      <c r="I3512" s="167"/>
      <c r="J3512" s="161"/>
      <c r="K3512"/>
      <c r="M3512" s="4"/>
      <c r="W3512" t="str">
        <f t="shared" si="108"/>
        <v/>
      </c>
      <c r="X3512" t="str">
        <f t="shared" si="109"/>
        <v/>
      </c>
    </row>
    <row r="3513" spans="2:24">
      <c r="B3513" s="160"/>
      <c r="C3513" s="161"/>
      <c r="D3513" s="162"/>
      <c r="E3513" s="163"/>
      <c r="F3513" s="164"/>
      <c r="G3513" s="165"/>
      <c r="H3513" s="166"/>
      <c r="I3513" s="167"/>
      <c r="J3513" s="161"/>
      <c r="K3513"/>
      <c r="M3513" s="4"/>
      <c r="W3513" t="str">
        <f t="shared" si="108"/>
        <v/>
      </c>
      <c r="X3513" t="str">
        <f t="shared" si="109"/>
        <v/>
      </c>
    </row>
    <row r="3514" spans="2:24">
      <c r="B3514" s="160"/>
      <c r="C3514" s="161"/>
      <c r="D3514" s="162"/>
      <c r="E3514" s="163"/>
      <c r="F3514" s="164"/>
      <c r="G3514" s="165"/>
      <c r="H3514" s="166"/>
      <c r="I3514" s="167"/>
      <c r="J3514" s="161"/>
      <c r="K3514"/>
      <c r="M3514" s="4"/>
      <c r="W3514" t="str">
        <f t="shared" si="108"/>
        <v/>
      </c>
      <c r="X3514" t="str">
        <f t="shared" si="109"/>
        <v/>
      </c>
    </row>
    <row r="3515" spans="2:24">
      <c r="B3515" s="160"/>
      <c r="C3515" s="161"/>
      <c r="D3515" s="162"/>
      <c r="E3515" s="163"/>
      <c r="F3515" s="164"/>
      <c r="G3515" s="165"/>
      <c r="H3515" s="166"/>
      <c r="I3515" s="167"/>
      <c r="J3515" s="161"/>
      <c r="K3515"/>
      <c r="M3515" s="4"/>
      <c r="W3515" t="str">
        <f t="shared" si="108"/>
        <v/>
      </c>
      <c r="X3515" t="str">
        <f t="shared" si="109"/>
        <v/>
      </c>
    </row>
    <row r="3516" spans="2:24">
      <c r="B3516" s="160"/>
      <c r="C3516" s="161"/>
      <c r="D3516" s="162"/>
      <c r="E3516" s="163"/>
      <c r="F3516" s="164"/>
      <c r="G3516" s="165"/>
      <c r="H3516" s="166"/>
      <c r="I3516" s="167"/>
      <c r="J3516" s="161"/>
      <c r="K3516"/>
      <c r="M3516" s="4"/>
      <c r="W3516" t="str">
        <f t="shared" si="108"/>
        <v/>
      </c>
      <c r="X3516" t="str">
        <f t="shared" si="109"/>
        <v/>
      </c>
    </row>
    <row r="3517" spans="2:24">
      <c r="B3517" s="160"/>
      <c r="C3517" s="161"/>
      <c r="D3517" s="162"/>
      <c r="E3517" s="163"/>
      <c r="F3517" s="164"/>
      <c r="G3517" s="165"/>
      <c r="H3517" s="166"/>
      <c r="I3517" s="167"/>
      <c r="J3517" s="161"/>
      <c r="K3517"/>
      <c r="M3517" s="4"/>
      <c r="W3517" t="str">
        <f t="shared" si="108"/>
        <v/>
      </c>
      <c r="X3517" t="str">
        <f t="shared" si="109"/>
        <v/>
      </c>
    </row>
    <row r="3518" spans="2:24">
      <c r="B3518" s="160"/>
      <c r="C3518" s="161"/>
      <c r="D3518" s="162"/>
      <c r="E3518" s="163"/>
      <c r="F3518" s="164"/>
      <c r="G3518" s="165"/>
      <c r="H3518" s="166"/>
      <c r="I3518" s="167"/>
      <c r="J3518" s="161"/>
      <c r="K3518"/>
      <c r="M3518" s="4"/>
      <c r="W3518" t="str">
        <f t="shared" si="108"/>
        <v/>
      </c>
      <c r="X3518" t="str">
        <f t="shared" si="109"/>
        <v/>
      </c>
    </row>
    <row r="3519" spans="2:24">
      <c r="B3519" s="160"/>
      <c r="C3519" s="161"/>
      <c r="D3519" s="162"/>
      <c r="E3519" s="163"/>
      <c r="F3519" s="164"/>
      <c r="G3519" s="165"/>
      <c r="H3519" s="166"/>
      <c r="I3519" s="167"/>
      <c r="J3519" s="161"/>
      <c r="K3519"/>
      <c r="M3519" s="4"/>
      <c r="W3519" t="str">
        <f t="shared" si="108"/>
        <v/>
      </c>
      <c r="X3519" t="str">
        <f t="shared" si="109"/>
        <v/>
      </c>
    </row>
    <row r="3520" spans="2:24">
      <c r="B3520" s="160"/>
      <c r="C3520" s="161"/>
      <c r="D3520" s="162"/>
      <c r="E3520" s="163"/>
      <c r="F3520" s="164"/>
      <c r="G3520" s="165"/>
      <c r="H3520" s="166"/>
      <c r="I3520" s="167"/>
      <c r="J3520" s="161"/>
      <c r="K3520"/>
      <c r="M3520" s="4"/>
      <c r="W3520" t="str">
        <f t="shared" si="108"/>
        <v/>
      </c>
      <c r="X3520" t="str">
        <f t="shared" si="109"/>
        <v/>
      </c>
    </row>
    <row r="3521" spans="2:24">
      <c r="B3521" s="160"/>
      <c r="C3521" s="161"/>
      <c r="D3521" s="162"/>
      <c r="E3521" s="163"/>
      <c r="F3521" s="164"/>
      <c r="G3521" s="165"/>
      <c r="H3521" s="166"/>
      <c r="I3521" s="167"/>
      <c r="J3521" s="161"/>
      <c r="K3521"/>
      <c r="M3521" s="4"/>
      <c r="W3521" t="str">
        <f t="shared" si="108"/>
        <v/>
      </c>
      <c r="X3521" t="str">
        <f t="shared" si="109"/>
        <v/>
      </c>
    </row>
    <row r="3522" spans="2:24">
      <c r="B3522" s="160"/>
      <c r="C3522" s="161"/>
      <c r="D3522" s="162"/>
      <c r="E3522" s="163"/>
      <c r="F3522" s="164"/>
      <c r="G3522" s="165"/>
      <c r="H3522" s="166"/>
      <c r="I3522" s="167"/>
      <c r="J3522" s="161"/>
      <c r="K3522"/>
      <c r="M3522" s="4"/>
      <c r="W3522" t="str">
        <f t="shared" si="108"/>
        <v/>
      </c>
      <c r="X3522" t="str">
        <f t="shared" si="109"/>
        <v/>
      </c>
    </row>
    <row r="3523" spans="2:24">
      <c r="B3523" s="160"/>
      <c r="C3523" s="161"/>
      <c r="D3523" s="162"/>
      <c r="E3523" s="163"/>
      <c r="F3523" s="164"/>
      <c r="G3523" s="165"/>
      <c r="H3523" s="166"/>
      <c r="I3523" s="167"/>
      <c r="J3523" s="161"/>
      <c r="K3523"/>
      <c r="M3523" s="4"/>
      <c r="W3523" t="str">
        <f t="shared" si="108"/>
        <v/>
      </c>
      <c r="X3523" t="str">
        <f t="shared" si="109"/>
        <v/>
      </c>
    </row>
    <row r="3524" spans="2:24">
      <c r="B3524" s="160"/>
      <c r="C3524" s="161"/>
      <c r="D3524" s="162"/>
      <c r="E3524" s="163"/>
      <c r="F3524" s="164"/>
      <c r="G3524" s="165"/>
      <c r="H3524" s="166"/>
      <c r="I3524" s="167"/>
      <c r="J3524" s="161"/>
      <c r="K3524"/>
      <c r="M3524" s="4"/>
      <c r="W3524" t="str">
        <f t="shared" si="108"/>
        <v/>
      </c>
      <c r="X3524" t="str">
        <f t="shared" si="109"/>
        <v/>
      </c>
    </row>
    <row r="3525" spans="2:24">
      <c r="B3525" s="160"/>
      <c r="C3525" s="161"/>
      <c r="D3525" s="162"/>
      <c r="E3525" s="163"/>
      <c r="F3525" s="164"/>
      <c r="G3525" s="165"/>
      <c r="H3525" s="166"/>
      <c r="I3525" s="167"/>
      <c r="J3525" s="161"/>
      <c r="K3525"/>
      <c r="M3525" s="4"/>
      <c r="W3525" t="str">
        <f t="shared" si="108"/>
        <v/>
      </c>
      <c r="X3525" t="str">
        <f t="shared" si="109"/>
        <v/>
      </c>
    </row>
    <row r="3526" spans="2:24">
      <c r="B3526" s="160"/>
      <c r="C3526" s="161"/>
      <c r="D3526" s="162"/>
      <c r="E3526" s="163"/>
      <c r="F3526" s="164"/>
      <c r="G3526" s="165"/>
      <c r="H3526" s="166"/>
      <c r="I3526" s="167"/>
      <c r="J3526" s="161"/>
      <c r="K3526"/>
      <c r="M3526" s="4"/>
      <c r="W3526" t="str">
        <f t="shared" si="108"/>
        <v/>
      </c>
      <c r="X3526" t="str">
        <f t="shared" si="109"/>
        <v/>
      </c>
    </row>
    <row r="3527" spans="2:24">
      <c r="B3527" s="160"/>
      <c r="C3527" s="161"/>
      <c r="D3527" s="162"/>
      <c r="E3527" s="163"/>
      <c r="F3527" s="164"/>
      <c r="G3527" s="165"/>
      <c r="H3527" s="166"/>
      <c r="I3527" s="167"/>
      <c r="J3527" s="161"/>
      <c r="K3527"/>
      <c r="M3527" s="4"/>
      <c r="W3527" t="str">
        <f t="shared" si="108"/>
        <v/>
      </c>
      <c r="X3527" t="str">
        <f t="shared" si="109"/>
        <v/>
      </c>
    </row>
    <row r="3528" spans="2:24">
      <c r="B3528" s="160"/>
      <c r="C3528" s="161"/>
      <c r="D3528" s="162"/>
      <c r="E3528" s="163"/>
      <c r="F3528" s="164"/>
      <c r="G3528" s="165"/>
      <c r="H3528" s="166"/>
      <c r="I3528" s="167"/>
      <c r="J3528" s="161"/>
      <c r="K3528"/>
      <c r="M3528" s="4"/>
      <c r="W3528" t="str">
        <f t="shared" ref="W3528:W3591" si="110">IF(E3528=0,"",IF(E3528&gt;F3528,E3528-F3528,""))</f>
        <v/>
      </c>
      <c r="X3528" t="str">
        <f t="shared" ref="X3528:X3591" si="111">IF(G3528=0,"",IF(G3528&gt;H3528,G3528-H3528,""))</f>
        <v/>
      </c>
    </row>
    <row r="3529" spans="2:24">
      <c r="B3529" s="160"/>
      <c r="C3529" s="161"/>
      <c r="D3529" s="162"/>
      <c r="E3529" s="163"/>
      <c r="F3529" s="164"/>
      <c r="G3529" s="165"/>
      <c r="H3529" s="166"/>
      <c r="I3529" s="167"/>
      <c r="J3529" s="161"/>
      <c r="K3529"/>
      <c r="M3529" s="4"/>
      <c r="W3529" t="str">
        <f t="shared" si="110"/>
        <v/>
      </c>
      <c r="X3529" t="str">
        <f t="shared" si="111"/>
        <v/>
      </c>
    </row>
    <row r="3530" spans="2:24">
      <c r="B3530" s="160"/>
      <c r="C3530" s="161"/>
      <c r="D3530" s="162"/>
      <c r="E3530" s="163"/>
      <c r="F3530" s="164"/>
      <c r="G3530" s="165"/>
      <c r="H3530" s="166"/>
      <c r="I3530" s="167"/>
      <c r="J3530" s="161"/>
      <c r="K3530"/>
      <c r="M3530" s="4"/>
      <c r="W3530" t="str">
        <f t="shared" si="110"/>
        <v/>
      </c>
      <c r="X3530" t="str">
        <f t="shared" si="111"/>
        <v/>
      </c>
    </row>
    <row r="3531" spans="2:24">
      <c r="B3531" s="160"/>
      <c r="C3531" s="161"/>
      <c r="D3531" s="162"/>
      <c r="E3531" s="163"/>
      <c r="F3531" s="164"/>
      <c r="G3531" s="165"/>
      <c r="H3531" s="166"/>
      <c r="I3531" s="167"/>
      <c r="J3531" s="161"/>
      <c r="K3531"/>
      <c r="M3531" s="4"/>
      <c r="W3531" t="str">
        <f t="shared" si="110"/>
        <v/>
      </c>
      <c r="X3531" t="str">
        <f t="shared" si="111"/>
        <v/>
      </c>
    </row>
    <row r="3532" spans="2:24">
      <c r="B3532" s="160"/>
      <c r="C3532" s="161"/>
      <c r="D3532" s="162"/>
      <c r="E3532" s="163"/>
      <c r="F3532" s="164"/>
      <c r="G3532" s="165"/>
      <c r="H3532" s="166"/>
      <c r="I3532" s="167"/>
      <c r="J3532" s="161"/>
      <c r="K3532"/>
      <c r="M3532" s="4"/>
      <c r="W3532" t="str">
        <f t="shared" si="110"/>
        <v/>
      </c>
      <c r="X3532" t="str">
        <f t="shared" si="111"/>
        <v/>
      </c>
    </row>
    <row r="3533" spans="2:24">
      <c r="B3533" s="160"/>
      <c r="C3533" s="161"/>
      <c r="D3533" s="162"/>
      <c r="E3533" s="163"/>
      <c r="F3533" s="164"/>
      <c r="G3533" s="165"/>
      <c r="H3533" s="166"/>
      <c r="I3533" s="167"/>
      <c r="J3533" s="161"/>
      <c r="K3533"/>
      <c r="M3533" s="4"/>
      <c r="W3533" t="str">
        <f t="shared" si="110"/>
        <v/>
      </c>
      <c r="X3533" t="str">
        <f t="shared" si="111"/>
        <v/>
      </c>
    </row>
    <row r="3534" spans="2:24">
      <c r="B3534" s="160"/>
      <c r="C3534" s="161"/>
      <c r="D3534" s="162"/>
      <c r="E3534" s="163"/>
      <c r="F3534" s="164"/>
      <c r="G3534" s="165"/>
      <c r="H3534" s="166"/>
      <c r="I3534" s="167"/>
      <c r="J3534" s="161"/>
      <c r="K3534"/>
      <c r="M3534" s="4"/>
      <c r="W3534" t="str">
        <f t="shared" si="110"/>
        <v/>
      </c>
      <c r="X3534" t="str">
        <f t="shared" si="111"/>
        <v/>
      </c>
    </row>
    <row r="3535" spans="2:24">
      <c r="B3535" s="160"/>
      <c r="C3535" s="161"/>
      <c r="D3535" s="162"/>
      <c r="E3535" s="163"/>
      <c r="F3535" s="164"/>
      <c r="G3535" s="165"/>
      <c r="H3535" s="166"/>
      <c r="I3535" s="167"/>
      <c r="J3535" s="161"/>
      <c r="K3535"/>
      <c r="M3535" s="4"/>
      <c r="W3535" t="str">
        <f t="shared" si="110"/>
        <v/>
      </c>
      <c r="X3535" t="str">
        <f t="shared" si="111"/>
        <v/>
      </c>
    </row>
    <row r="3536" spans="2:24">
      <c r="B3536" s="160"/>
      <c r="C3536" s="161"/>
      <c r="D3536" s="162"/>
      <c r="E3536" s="163"/>
      <c r="F3536" s="164"/>
      <c r="G3536" s="165"/>
      <c r="H3536" s="166"/>
      <c r="I3536" s="167"/>
      <c r="J3536" s="161"/>
      <c r="K3536"/>
      <c r="M3536" s="4"/>
      <c r="W3536" t="str">
        <f t="shared" si="110"/>
        <v/>
      </c>
      <c r="X3536" t="str">
        <f t="shared" si="111"/>
        <v/>
      </c>
    </row>
    <row r="3537" spans="2:24">
      <c r="B3537" s="160"/>
      <c r="C3537" s="161"/>
      <c r="D3537" s="162"/>
      <c r="E3537" s="163"/>
      <c r="F3537" s="164"/>
      <c r="G3537" s="165"/>
      <c r="H3537" s="166"/>
      <c r="I3537" s="167"/>
      <c r="J3537" s="161"/>
      <c r="K3537"/>
      <c r="M3537" s="4"/>
      <c r="W3537" t="str">
        <f t="shared" si="110"/>
        <v/>
      </c>
      <c r="X3537" t="str">
        <f t="shared" si="111"/>
        <v/>
      </c>
    </row>
    <row r="3538" spans="2:24">
      <c r="B3538" s="160"/>
      <c r="C3538" s="161"/>
      <c r="D3538" s="162"/>
      <c r="E3538" s="163"/>
      <c r="F3538" s="164"/>
      <c r="G3538" s="165"/>
      <c r="H3538" s="166"/>
      <c r="I3538" s="167"/>
      <c r="J3538" s="161"/>
      <c r="K3538"/>
      <c r="M3538" s="4"/>
      <c r="W3538" t="str">
        <f t="shared" si="110"/>
        <v/>
      </c>
      <c r="X3538" t="str">
        <f t="shared" si="111"/>
        <v/>
      </c>
    </row>
    <row r="3539" spans="2:24">
      <c r="B3539" s="160"/>
      <c r="C3539" s="161"/>
      <c r="D3539" s="162"/>
      <c r="E3539" s="163"/>
      <c r="F3539" s="164"/>
      <c r="G3539" s="165"/>
      <c r="H3539" s="166"/>
      <c r="I3539" s="167"/>
      <c r="J3539" s="161"/>
      <c r="K3539"/>
      <c r="M3539" s="4"/>
      <c r="W3539" t="str">
        <f t="shared" si="110"/>
        <v/>
      </c>
      <c r="X3539" t="str">
        <f t="shared" si="111"/>
        <v/>
      </c>
    </row>
    <row r="3540" spans="2:24">
      <c r="B3540" s="160"/>
      <c r="C3540" s="161"/>
      <c r="D3540" s="162"/>
      <c r="E3540" s="163"/>
      <c r="F3540" s="164"/>
      <c r="G3540" s="165"/>
      <c r="H3540" s="166"/>
      <c r="I3540" s="167"/>
      <c r="J3540" s="161"/>
      <c r="K3540"/>
      <c r="M3540" s="4"/>
      <c r="W3540" t="str">
        <f t="shared" si="110"/>
        <v/>
      </c>
      <c r="X3540" t="str">
        <f t="shared" si="111"/>
        <v/>
      </c>
    </row>
    <row r="3541" spans="2:24">
      <c r="B3541" s="160"/>
      <c r="C3541" s="161"/>
      <c r="D3541" s="162"/>
      <c r="E3541" s="163"/>
      <c r="F3541" s="164"/>
      <c r="G3541" s="165"/>
      <c r="H3541" s="166"/>
      <c r="I3541" s="167"/>
      <c r="J3541" s="161"/>
      <c r="K3541"/>
      <c r="M3541" s="4"/>
      <c r="W3541" t="str">
        <f t="shared" si="110"/>
        <v/>
      </c>
      <c r="X3541" t="str">
        <f t="shared" si="111"/>
        <v/>
      </c>
    </row>
    <row r="3542" spans="2:24">
      <c r="B3542" s="160"/>
      <c r="C3542" s="161"/>
      <c r="D3542" s="162"/>
      <c r="E3542" s="163"/>
      <c r="F3542" s="164"/>
      <c r="G3542" s="165"/>
      <c r="H3542" s="166"/>
      <c r="I3542" s="167"/>
      <c r="J3542" s="161"/>
      <c r="K3542"/>
      <c r="M3542" s="4"/>
      <c r="W3542" t="str">
        <f t="shared" si="110"/>
        <v/>
      </c>
      <c r="X3542" t="str">
        <f t="shared" si="111"/>
        <v/>
      </c>
    </row>
    <row r="3543" spans="2:24">
      <c r="B3543" s="160"/>
      <c r="C3543" s="161"/>
      <c r="D3543" s="162"/>
      <c r="E3543" s="163"/>
      <c r="F3543" s="164"/>
      <c r="G3543" s="165"/>
      <c r="H3543" s="166"/>
      <c r="I3543" s="167"/>
      <c r="J3543" s="161"/>
      <c r="K3543"/>
      <c r="M3543" s="4"/>
      <c r="W3543" t="str">
        <f t="shared" si="110"/>
        <v/>
      </c>
      <c r="X3543" t="str">
        <f t="shared" si="111"/>
        <v/>
      </c>
    </row>
    <row r="3544" spans="2:24">
      <c r="B3544" s="160"/>
      <c r="C3544" s="161"/>
      <c r="D3544" s="162"/>
      <c r="E3544" s="163"/>
      <c r="F3544" s="164"/>
      <c r="G3544" s="165"/>
      <c r="H3544" s="166"/>
      <c r="I3544" s="167"/>
      <c r="J3544" s="161"/>
      <c r="K3544"/>
      <c r="M3544" s="4"/>
      <c r="W3544" t="str">
        <f t="shared" si="110"/>
        <v/>
      </c>
      <c r="X3544" t="str">
        <f t="shared" si="111"/>
        <v/>
      </c>
    </row>
    <row r="3545" spans="2:24">
      <c r="B3545" s="160"/>
      <c r="C3545" s="161"/>
      <c r="D3545" s="162"/>
      <c r="E3545" s="163"/>
      <c r="F3545" s="164"/>
      <c r="G3545" s="165"/>
      <c r="H3545" s="166"/>
      <c r="I3545" s="167"/>
      <c r="J3545" s="161"/>
      <c r="K3545"/>
      <c r="M3545" s="4"/>
      <c r="W3545" t="str">
        <f t="shared" si="110"/>
        <v/>
      </c>
      <c r="X3545" t="str">
        <f t="shared" si="111"/>
        <v/>
      </c>
    </row>
    <row r="3546" spans="2:24">
      <c r="B3546" s="160"/>
      <c r="C3546" s="161"/>
      <c r="D3546" s="162"/>
      <c r="E3546" s="163"/>
      <c r="F3546" s="164"/>
      <c r="G3546" s="165"/>
      <c r="H3546" s="166"/>
      <c r="I3546" s="167"/>
      <c r="J3546" s="161"/>
      <c r="K3546"/>
      <c r="M3546" s="4"/>
      <c r="W3546" t="str">
        <f t="shared" si="110"/>
        <v/>
      </c>
      <c r="X3546" t="str">
        <f t="shared" si="111"/>
        <v/>
      </c>
    </row>
    <row r="3547" spans="2:24">
      <c r="B3547" s="160"/>
      <c r="C3547" s="161"/>
      <c r="D3547" s="162"/>
      <c r="E3547" s="163"/>
      <c r="F3547" s="164"/>
      <c r="G3547" s="165"/>
      <c r="H3547" s="166"/>
      <c r="I3547" s="167"/>
      <c r="J3547" s="161"/>
      <c r="K3547"/>
      <c r="M3547" s="4"/>
      <c r="W3547" t="str">
        <f t="shared" si="110"/>
        <v/>
      </c>
      <c r="X3547" t="str">
        <f t="shared" si="111"/>
        <v/>
      </c>
    </row>
    <row r="3548" spans="2:24">
      <c r="B3548" s="160"/>
      <c r="C3548" s="161"/>
      <c r="D3548" s="162"/>
      <c r="E3548" s="163"/>
      <c r="F3548" s="164"/>
      <c r="G3548" s="165"/>
      <c r="H3548" s="166"/>
      <c r="I3548" s="167"/>
      <c r="J3548" s="161"/>
      <c r="K3548"/>
      <c r="M3548" s="4"/>
      <c r="W3548" t="str">
        <f t="shared" si="110"/>
        <v/>
      </c>
      <c r="X3548" t="str">
        <f t="shared" si="111"/>
        <v/>
      </c>
    </row>
    <row r="3549" spans="2:24">
      <c r="B3549" s="160"/>
      <c r="C3549" s="161"/>
      <c r="D3549" s="162"/>
      <c r="E3549" s="163"/>
      <c r="F3549" s="164"/>
      <c r="G3549" s="165"/>
      <c r="H3549" s="166"/>
      <c r="I3549" s="167"/>
      <c r="J3549" s="161"/>
      <c r="K3549"/>
      <c r="M3549" s="4"/>
      <c r="W3549" t="str">
        <f t="shared" si="110"/>
        <v/>
      </c>
      <c r="X3549" t="str">
        <f t="shared" si="111"/>
        <v/>
      </c>
    </row>
    <row r="3550" spans="2:24">
      <c r="B3550" s="160"/>
      <c r="C3550" s="161"/>
      <c r="D3550" s="162"/>
      <c r="E3550" s="163"/>
      <c r="F3550" s="164"/>
      <c r="G3550" s="165"/>
      <c r="H3550" s="166"/>
      <c r="I3550" s="167"/>
      <c r="J3550" s="161"/>
      <c r="K3550"/>
      <c r="M3550" s="4"/>
      <c r="W3550" t="str">
        <f t="shared" si="110"/>
        <v/>
      </c>
      <c r="X3550" t="str">
        <f t="shared" si="111"/>
        <v/>
      </c>
    </row>
    <row r="3551" spans="2:24">
      <c r="B3551" s="160"/>
      <c r="C3551" s="161"/>
      <c r="D3551" s="162"/>
      <c r="E3551" s="163"/>
      <c r="F3551" s="164"/>
      <c r="G3551" s="165"/>
      <c r="H3551" s="166"/>
      <c r="I3551" s="167"/>
      <c r="J3551" s="161"/>
      <c r="K3551"/>
      <c r="M3551" s="4"/>
      <c r="W3551" t="str">
        <f t="shared" si="110"/>
        <v/>
      </c>
      <c r="X3551" t="str">
        <f t="shared" si="111"/>
        <v/>
      </c>
    </row>
    <row r="3552" spans="2:24">
      <c r="B3552" s="160"/>
      <c r="C3552" s="161"/>
      <c r="D3552" s="162"/>
      <c r="E3552" s="163"/>
      <c r="F3552" s="164"/>
      <c r="G3552" s="165"/>
      <c r="H3552" s="166"/>
      <c r="I3552" s="167"/>
      <c r="J3552" s="161"/>
      <c r="K3552"/>
      <c r="M3552" s="4"/>
      <c r="W3552" t="str">
        <f t="shared" si="110"/>
        <v/>
      </c>
      <c r="X3552" t="str">
        <f t="shared" si="111"/>
        <v/>
      </c>
    </row>
    <row r="3553" spans="2:24">
      <c r="B3553" s="160"/>
      <c r="C3553" s="161"/>
      <c r="D3553" s="162"/>
      <c r="E3553" s="163"/>
      <c r="F3553" s="164"/>
      <c r="G3553" s="165"/>
      <c r="H3553" s="166"/>
      <c r="I3553" s="167"/>
      <c r="J3553" s="161"/>
      <c r="K3553"/>
      <c r="M3553" s="4"/>
      <c r="W3553" t="str">
        <f t="shared" si="110"/>
        <v/>
      </c>
      <c r="X3553" t="str">
        <f t="shared" si="111"/>
        <v/>
      </c>
    </row>
    <row r="3554" spans="2:24">
      <c r="B3554" s="160"/>
      <c r="C3554" s="161"/>
      <c r="D3554" s="162"/>
      <c r="E3554" s="163"/>
      <c r="F3554" s="164"/>
      <c r="G3554" s="165"/>
      <c r="H3554" s="166"/>
      <c r="I3554" s="167"/>
      <c r="J3554" s="161"/>
      <c r="K3554"/>
      <c r="M3554" s="4"/>
      <c r="W3554" t="str">
        <f t="shared" si="110"/>
        <v/>
      </c>
      <c r="X3554" t="str">
        <f t="shared" si="111"/>
        <v/>
      </c>
    </row>
    <row r="3555" spans="2:24">
      <c r="B3555" s="160"/>
      <c r="C3555" s="161"/>
      <c r="D3555" s="162"/>
      <c r="E3555" s="163"/>
      <c r="F3555" s="164"/>
      <c r="G3555" s="165"/>
      <c r="H3555" s="166"/>
      <c r="I3555" s="167"/>
      <c r="J3555" s="161"/>
      <c r="K3555"/>
      <c r="M3555" s="4"/>
      <c r="W3555" t="str">
        <f t="shared" si="110"/>
        <v/>
      </c>
      <c r="X3555" t="str">
        <f t="shared" si="111"/>
        <v/>
      </c>
    </row>
    <row r="3556" spans="2:24">
      <c r="B3556" s="160"/>
      <c r="C3556" s="161"/>
      <c r="D3556" s="162"/>
      <c r="E3556" s="163"/>
      <c r="F3556" s="164"/>
      <c r="G3556" s="165"/>
      <c r="H3556" s="166"/>
      <c r="I3556" s="167"/>
      <c r="J3556" s="161"/>
      <c r="K3556"/>
      <c r="M3556" s="4"/>
      <c r="W3556" t="str">
        <f t="shared" si="110"/>
        <v/>
      </c>
      <c r="X3556" t="str">
        <f t="shared" si="111"/>
        <v/>
      </c>
    </row>
    <row r="3557" spans="2:24">
      <c r="B3557" s="160"/>
      <c r="C3557" s="161"/>
      <c r="D3557" s="162"/>
      <c r="E3557" s="163"/>
      <c r="F3557" s="164"/>
      <c r="G3557" s="165"/>
      <c r="H3557" s="166"/>
      <c r="I3557" s="167"/>
      <c r="J3557" s="161"/>
      <c r="K3557"/>
      <c r="M3557" s="4"/>
      <c r="W3557" t="str">
        <f t="shared" si="110"/>
        <v/>
      </c>
      <c r="X3557" t="str">
        <f t="shared" si="111"/>
        <v/>
      </c>
    </row>
    <row r="3558" spans="2:24">
      <c r="B3558" s="160"/>
      <c r="C3558" s="161"/>
      <c r="D3558" s="162"/>
      <c r="E3558" s="163"/>
      <c r="F3558" s="164"/>
      <c r="G3558" s="165"/>
      <c r="H3558" s="166"/>
      <c r="I3558" s="167"/>
      <c r="J3558" s="161"/>
      <c r="K3558"/>
      <c r="M3558" s="4"/>
      <c r="W3558" t="str">
        <f t="shared" si="110"/>
        <v/>
      </c>
      <c r="X3558" t="str">
        <f t="shared" si="111"/>
        <v/>
      </c>
    </row>
    <row r="3559" spans="2:24">
      <c r="B3559" s="160"/>
      <c r="C3559" s="161"/>
      <c r="D3559" s="162"/>
      <c r="E3559" s="163"/>
      <c r="F3559" s="164"/>
      <c r="G3559" s="165"/>
      <c r="H3559" s="166"/>
      <c r="I3559" s="167"/>
      <c r="J3559" s="161"/>
      <c r="K3559"/>
      <c r="M3559" s="4"/>
      <c r="W3559" t="str">
        <f t="shared" si="110"/>
        <v/>
      </c>
      <c r="X3559" t="str">
        <f t="shared" si="111"/>
        <v/>
      </c>
    </row>
    <row r="3560" spans="2:24">
      <c r="B3560" s="160"/>
      <c r="C3560" s="161"/>
      <c r="D3560" s="162"/>
      <c r="E3560" s="163"/>
      <c r="F3560" s="164"/>
      <c r="G3560" s="165"/>
      <c r="H3560" s="166"/>
      <c r="I3560" s="167"/>
      <c r="J3560" s="161"/>
      <c r="K3560"/>
      <c r="M3560" s="4"/>
      <c r="W3560" t="str">
        <f t="shared" si="110"/>
        <v/>
      </c>
      <c r="X3560" t="str">
        <f t="shared" si="111"/>
        <v/>
      </c>
    </row>
    <row r="3561" spans="2:24">
      <c r="B3561" s="160"/>
      <c r="C3561" s="161"/>
      <c r="D3561" s="162"/>
      <c r="E3561" s="163"/>
      <c r="F3561" s="164"/>
      <c r="G3561" s="165"/>
      <c r="H3561" s="166"/>
      <c r="I3561" s="167"/>
      <c r="J3561" s="161"/>
      <c r="K3561"/>
      <c r="M3561" s="4"/>
      <c r="W3561" t="str">
        <f t="shared" si="110"/>
        <v/>
      </c>
      <c r="X3561" t="str">
        <f t="shared" si="111"/>
        <v/>
      </c>
    </row>
    <row r="3562" spans="2:24">
      <c r="B3562" s="160"/>
      <c r="C3562" s="161"/>
      <c r="D3562" s="162"/>
      <c r="E3562" s="163"/>
      <c r="F3562" s="164"/>
      <c r="G3562" s="165"/>
      <c r="H3562" s="166"/>
      <c r="I3562" s="167"/>
      <c r="J3562" s="161"/>
      <c r="K3562"/>
      <c r="M3562" s="4"/>
      <c r="W3562" t="str">
        <f t="shared" si="110"/>
        <v/>
      </c>
      <c r="X3562" t="str">
        <f t="shared" si="111"/>
        <v/>
      </c>
    </row>
    <row r="3563" spans="2:24">
      <c r="B3563" s="160"/>
      <c r="C3563" s="161"/>
      <c r="D3563" s="162"/>
      <c r="E3563" s="163"/>
      <c r="F3563" s="164"/>
      <c r="G3563" s="165"/>
      <c r="H3563" s="166"/>
      <c r="I3563" s="167"/>
      <c r="J3563" s="161"/>
      <c r="K3563"/>
      <c r="M3563" s="4"/>
      <c r="W3563" t="str">
        <f t="shared" si="110"/>
        <v/>
      </c>
      <c r="X3563" t="str">
        <f t="shared" si="111"/>
        <v/>
      </c>
    </row>
    <row r="3564" spans="2:24">
      <c r="B3564" s="160"/>
      <c r="C3564" s="161"/>
      <c r="D3564" s="162"/>
      <c r="E3564" s="163"/>
      <c r="F3564" s="164"/>
      <c r="G3564" s="165"/>
      <c r="H3564" s="166"/>
      <c r="I3564" s="167"/>
      <c r="J3564" s="161"/>
      <c r="K3564"/>
      <c r="M3564" s="4"/>
      <c r="W3564" t="str">
        <f t="shared" si="110"/>
        <v/>
      </c>
      <c r="X3564" t="str">
        <f t="shared" si="111"/>
        <v/>
      </c>
    </row>
    <row r="3565" spans="2:24">
      <c r="B3565" s="160"/>
      <c r="C3565" s="161"/>
      <c r="D3565" s="162"/>
      <c r="E3565" s="163"/>
      <c r="F3565" s="164"/>
      <c r="G3565" s="165"/>
      <c r="H3565" s="166"/>
      <c r="I3565" s="167"/>
      <c r="J3565" s="161"/>
      <c r="K3565"/>
      <c r="M3565" s="4"/>
      <c r="W3565" t="str">
        <f t="shared" si="110"/>
        <v/>
      </c>
      <c r="X3565" t="str">
        <f t="shared" si="111"/>
        <v/>
      </c>
    </row>
    <row r="3566" spans="2:24">
      <c r="B3566" s="160"/>
      <c r="C3566" s="161"/>
      <c r="D3566" s="162"/>
      <c r="E3566" s="163"/>
      <c r="F3566" s="164"/>
      <c r="G3566" s="165"/>
      <c r="H3566" s="166"/>
      <c r="I3566" s="167"/>
      <c r="J3566" s="161"/>
      <c r="K3566"/>
      <c r="M3566" s="4"/>
      <c r="W3566" t="str">
        <f t="shared" si="110"/>
        <v/>
      </c>
      <c r="X3566" t="str">
        <f t="shared" si="111"/>
        <v/>
      </c>
    </row>
    <row r="3567" spans="2:24">
      <c r="B3567" s="160"/>
      <c r="C3567" s="161"/>
      <c r="D3567" s="162"/>
      <c r="E3567" s="163"/>
      <c r="F3567" s="164"/>
      <c r="G3567" s="165"/>
      <c r="H3567" s="166"/>
      <c r="I3567" s="167"/>
      <c r="J3567" s="161"/>
      <c r="K3567"/>
      <c r="M3567" s="4"/>
      <c r="W3567" t="str">
        <f t="shared" si="110"/>
        <v/>
      </c>
      <c r="X3567" t="str">
        <f t="shared" si="111"/>
        <v/>
      </c>
    </row>
    <row r="3568" spans="2:24">
      <c r="B3568" s="160"/>
      <c r="C3568" s="161"/>
      <c r="D3568" s="162"/>
      <c r="E3568" s="163"/>
      <c r="F3568" s="164"/>
      <c r="G3568" s="165"/>
      <c r="H3568" s="166"/>
      <c r="I3568" s="167"/>
      <c r="J3568" s="161"/>
      <c r="K3568"/>
      <c r="M3568" s="4"/>
      <c r="W3568" t="str">
        <f t="shared" si="110"/>
        <v/>
      </c>
      <c r="X3568" t="str">
        <f t="shared" si="111"/>
        <v/>
      </c>
    </row>
    <row r="3569" spans="2:24">
      <c r="B3569" s="160"/>
      <c r="C3569" s="161"/>
      <c r="D3569" s="162"/>
      <c r="E3569" s="163"/>
      <c r="F3569" s="164"/>
      <c r="G3569" s="165"/>
      <c r="H3569" s="166"/>
      <c r="I3569" s="167"/>
      <c r="J3569" s="161"/>
      <c r="K3569"/>
      <c r="M3569" s="4"/>
      <c r="W3569" t="str">
        <f t="shared" si="110"/>
        <v/>
      </c>
      <c r="X3569" t="str">
        <f t="shared" si="111"/>
        <v/>
      </c>
    </row>
    <row r="3570" spans="2:24">
      <c r="B3570" s="160"/>
      <c r="C3570" s="161"/>
      <c r="D3570" s="162"/>
      <c r="E3570" s="163"/>
      <c r="F3570" s="164"/>
      <c r="G3570" s="165"/>
      <c r="H3570" s="166"/>
      <c r="I3570" s="167"/>
      <c r="J3570" s="161"/>
      <c r="K3570"/>
      <c r="M3570" s="4"/>
      <c r="W3570" t="str">
        <f t="shared" si="110"/>
        <v/>
      </c>
      <c r="X3570" t="str">
        <f t="shared" si="111"/>
        <v/>
      </c>
    </row>
    <row r="3571" spans="2:24">
      <c r="B3571" s="160"/>
      <c r="C3571" s="161"/>
      <c r="D3571" s="162"/>
      <c r="E3571" s="163"/>
      <c r="F3571" s="164"/>
      <c r="G3571" s="165"/>
      <c r="H3571" s="166"/>
      <c r="I3571" s="167"/>
      <c r="J3571" s="161"/>
      <c r="K3571"/>
      <c r="M3571" s="4"/>
      <c r="W3571" t="str">
        <f t="shared" si="110"/>
        <v/>
      </c>
      <c r="X3571" t="str">
        <f t="shared" si="111"/>
        <v/>
      </c>
    </row>
    <row r="3572" spans="2:24">
      <c r="B3572" s="160"/>
      <c r="C3572" s="161"/>
      <c r="D3572" s="162"/>
      <c r="E3572" s="163"/>
      <c r="F3572" s="164"/>
      <c r="G3572" s="165"/>
      <c r="H3572" s="166"/>
      <c r="I3572" s="167"/>
      <c r="J3572" s="161"/>
      <c r="K3572"/>
      <c r="M3572" s="4"/>
      <c r="W3572" t="str">
        <f t="shared" si="110"/>
        <v/>
      </c>
      <c r="X3572" t="str">
        <f t="shared" si="111"/>
        <v/>
      </c>
    </row>
    <row r="3573" spans="2:24">
      <c r="B3573" s="160"/>
      <c r="C3573" s="161"/>
      <c r="D3573" s="162"/>
      <c r="E3573" s="163"/>
      <c r="F3573" s="164"/>
      <c r="G3573" s="165"/>
      <c r="H3573" s="166"/>
      <c r="I3573" s="167"/>
      <c r="J3573" s="161"/>
      <c r="K3573"/>
      <c r="M3573" s="4"/>
      <c r="W3573" t="str">
        <f t="shared" si="110"/>
        <v/>
      </c>
      <c r="X3573" t="str">
        <f t="shared" si="111"/>
        <v/>
      </c>
    </row>
    <row r="3574" spans="2:24">
      <c r="B3574" s="160"/>
      <c r="C3574" s="161"/>
      <c r="D3574" s="162"/>
      <c r="E3574" s="163"/>
      <c r="F3574" s="164"/>
      <c r="G3574" s="165"/>
      <c r="H3574" s="166"/>
      <c r="I3574" s="167"/>
      <c r="J3574" s="161"/>
      <c r="K3574"/>
      <c r="M3574" s="4"/>
      <c r="W3574" t="str">
        <f t="shared" si="110"/>
        <v/>
      </c>
      <c r="X3574" t="str">
        <f t="shared" si="111"/>
        <v/>
      </c>
    </row>
    <row r="3575" spans="2:24">
      <c r="B3575" s="160"/>
      <c r="C3575" s="161"/>
      <c r="D3575" s="162"/>
      <c r="E3575" s="163"/>
      <c r="F3575" s="164"/>
      <c r="G3575" s="165"/>
      <c r="H3575" s="166"/>
      <c r="I3575" s="167"/>
      <c r="J3575" s="161"/>
      <c r="K3575"/>
      <c r="M3575" s="4"/>
      <c r="W3575" t="str">
        <f t="shared" si="110"/>
        <v/>
      </c>
      <c r="X3575" t="str">
        <f t="shared" si="111"/>
        <v/>
      </c>
    </row>
    <row r="3576" spans="2:24">
      <c r="B3576" s="160"/>
      <c r="C3576" s="161"/>
      <c r="D3576" s="162"/>
      <c r="E3576" s="163"/>
      <c r="F3576" s="164"/>
      <c r="G3576" s="165"/>
      <c r="H3576" s="166"/>
      <c r="I3576" s="167"/>
      <c r="J3576" s="161"/>
      <c r="K3576"/>
      <c r="M3576" s="4"/>
      <c r="W3576" t="str">
        <f t="shared" si="110"/>
        <v/>
      </c>
      <c r="X3576" t="str">
        <f t="shared" si="111"/>
        <v/>
      </c>
    </row>
    <row r="3577" spans="2:24">
      <c r="B3577" s="160"/>
      <c r="C3577" s="161"/>
      <c r="D3577" s="162"/>
      <c r="E3577" s="163"/>
      <c r="F3577" s="164"/>
      <c r="G3577" s="165"/>
      <c r="H3577" s="166"/>
      <c r="I3577" s="167"/>
      <c r="J3577" s="161"/>
      <c r="K3577"/>
      <c r="M3577" s="4"/>
      <c r="W3577" t="str">
        <f t="shared" si="110"/>
        <v/>
      </c>
      <c r="X3577" t="str">
        <f t="shared" si="111"/>
        <v/>
      </c>
    </row>
    <row r="3578" spans="2:24">
      <c r="B3578" s="160"/>
      <c r="C3578" s="161"/>
      <c r="D3578" s="162"/>
      <c r="E3578" s="163"/>
      <c r="F3578" s="164"/>
      <c r="G3578" s="165"/>
      <c r="H3578" s="166"/>
      <c r="I3578" s="167"/>
      <c r="J3578" s="161"/>
      <c r="K3578"/>
      <c r="M3578" s="4"/>
      <c r="W3578" t="str">
        <f t="shared" si="110"/>
        <v/>
      </c>
      <c r="X3578" t="str">
        <f t="shared" si="111"/>
        <v/>
      </c>
    </row>
    <row r="3579" spans="2:24">
      <c r="B3579" s="160"/>
      <c r="C3579" s="161"/>
      <c r="D3579" s="162"/>
      <c r="E3579" s="163"/>
      <c r="F3579" s="164"/>
      <c r="G3579" s="165"/>
      <c r="H3579" s="166"/>
      <c r="I3579" s="167"/>
      <c r="J3579" s="161"/>
      <c r="K3579"/>
      <c r="M3579" s="4"/>
      <c r="W3579" t="str">
        <f t="shared" si="110"/>
        <v/>
      </c>
      <c r="X3579" t="str">
        <f t="shared" si="111"/>
        <v/>
      </c>
    </row>
    <row r="3580" spans="2:24">
      <c r="B3580" s="160"/>
      <c r="C3580" s="161"/>
      <c r="D3580" s="162"/>
      <c r="E3580" s="163"/>
      <c r="F3580" s="164"/>
      <c r="G3580" s="165"/>
      <c r="H3580" s="166"/>
      <c r="I3580" s="167"/>
      <c r="J3580" s="161"/>
      <c r="K3580"/>
      <c r="M3580" s="4"/>
      <c r="W3580" t="str">
        <f t="shared" si="110"/>
        <v/>
      </c>
      <c r="X3580" t="str">
        <f t="shared" si="111"/>
        <v/>
      </c>
    </row>
    <row r="3581" spans="2:24">
      <c r="B3581" s="160"/>
      <c r="C3581" s="161"/>
      <c r="D3581" s="162"/>
      <c r="E3581" s="163"/>
      <c r="F3581" s="164"/>
      <c r="G3581" s="165"/>
      <c r="H3581" s="166"/>
      <c r="I3581" s="167"/>
      <c r="J3581" s="161"/>
      <c r="K3581"/>
      <c r="M3581" s="4"/>
      <c r="W3581" t="str">
        <f t="shared" si="110"/>
        <v/>
      </c>
      <c r="X3581" t="str">
        <f t="shared" si="111"/>
        <v/>
      </c>
    </row>
    <row r="3582" spans="2:24">
      <c r="B3582" s="160"/>
      <c r="C3582" s="161"/>
      <c r="D3582" s="162"/>
      <c r="E3582" s="163"/>
      <c r="F3582" s="164"/>
      <c r="G3582" s="165"/>
      <c r="H3582" s="166"/>
      <c r="I3582" s="167"/>
      <c r="J3582" s="161"/>
      <c r="K3582"/>
      <c r="M3582" s="4"/>
      <c r="W3582" t="str">
        <f t="shared" si="110"/>
        <v/>
      </c>
      <c r="X3582" t="str">
        <f t="shared" si="111"/>
        <v/>
      </c>
    </row>
    <row r="3583" spans="2:24">
      <c r="B3583" s="160"/>
      <c r="C3583" s="161"/>
      <c r="D3583" s="162"/>
      <c r="E3583" s="163"/>
      <c r="F3583" s="164"/>
      <c r="G3583" s="165"/>
      <c r="H3583" s="166"/>
      <c r="I3583" s="167"/>
      <c r="J3583" s="161"/>
      <c r="K3583"/>
      <c r="M3583" s="4"/>
      <c r="W3583" t="str">
        <f t="shared" si="110"/>
        <v/>
      </c>
      <c r="X3583" t="str">
        <f t="shared" si="111"/>
        <v/>
      </c>
    </row>
    <row r="3584" spans="2:24">
      <c r="B3584" s="160"/>
      <c r="C3584" s="161"/>
      <c r="D3584" s="162"/>
      <c r="E3584" s="163"/>
      <c r="F3584" s="164"/>
      <c r="G3584" s="165"/>
      <c r="H3584" s="166"/>
      <c r="I3584" s="167"/>
      <c r="J3584" s="161"/>
      <c r="K3584"/>
      <c r="M3584" s="4"/>
      <c r="W3584" t="str">
        <f t="shared" si="110"/>
        <v/>
      </c>
      <c r="X3584" t="str">
        <f t="shared" si="111"/>
        <v/>
      </c>
    </row>
    <row r="3585" spans="2:24">
      <c r="B3585" s="160"/>
      <c r="C3585" s="161"/>
      <c r="D3585" s="162"/>
      <c r="E3585" s="163"/>
      <c r="F3585" s="164"/>
      <c r="G3585" s="165"/>
      <c r="H3585" s="166"/>
      <c r="I3585" s="167"/>
      <c r="J3585" s="161"/>
      <c r="K3585"/>
      <c r="M3585" s="4"/>
      <c r="W3585" t="str">
        <f t="shared" si="110"/>
        <v/>
      </c>
      <c r="X3585" t="str">
        <f t="shared" si="111"/>
        <v/>
      </c>
    </row>
    <row r="3586" spans="2:24">
      <c r="B3586" s="160"/>
      <c r="C3586" s="161"/>
      <c r="D3586" s="162"/>
      <c r="E3586" s="163"/>
      <c r="F3586" s="164"/>
      <c r="G3586" s="165"/>
      <c r="H3586" s="166"/>
      <c r="I3586" s="167"/>
      <c r="J3586" s="161"/>
      <c r="K3586"/>
      <c r="M3586" s="4"/>
      <c r="W3586" t="str">
        <f t="shared" si="110"/>
        <v/>
      </c>
      <c r="X3586" t="str">
        <f t="shared" si="111"/>
        <v/>
      </c>
    </row>
    <row r="3587" spans="2:24">
      <c r="B3587" s="160"/>
      <c r="C3587" s="161"/>
      <c r="D3587" s="162"/>
      <c r="E3587" s="163"/>
      <c r="F3587" s="164"/>
      <c r="G3587" s="165"/>
      <c r="H3587" s="166"/>
      <c r="I3587" s="167"/>
      <c r="J3587" s="161"/>
      <c r="K3587"/>
      <c r="M3587" s="4"/>
      <c r="W3587" t="str">
        <f t="shared" si="110"/>
        <v/>
      </c>
      <c r="X3587" t="str">
        <f t="shared" si="111"/>
        <v/>
      </c>
    </row>
    <row r="3588" spans="2:24">
      <c r="B3588" s="160"/>
      <c r="C3588" s="161"/>
      <c r="D3588" s="162"/>
      <c r="E3588" s="163"/>
      <c r="F3588" s="164"/>
      <c r="G3588" s="165"/>
      <c r="H3588" s="166"/>
      <c r="I3588" s="167"/>
      <c r="J3588" s="161"/>
      <c r="K3588"/>
      <c r="M3588" s="4"/>
      <c r="W3588" t="str">
        <f t="shared" si="110"/>
        <v/>
      </c>
      <c r="X3588" t="str">
        <f t="shared" si="111"/>
        <v/>
      </c>
    </row>
    <row r="3589" spans="2:24">
      <c r="B3589" s="160"/>
      <c r="C3589" s="161"/>
      <c r="D3589" s="162"/>
      <c r="E3589" s="163"/>
      <c r="F3589" s="164"/>
      <c r="G3589" s="165"/>
      <c r="H3589" s="166"/>
      <c r="I3589" s="167"/>
      <c r="J3589" s="161"/>
      <c r="K3589"/>
      <c r="M3589" s="4"/>
      <c r="W3589" t="str">
        <f t="shared" si="110"/>
        <v/>
      </c>
      <c r="X3589" t="str">
        <f t="shared" si="111"/>
        <v/>
      </c>
    </row>
    <row r="3590" spans="2:24">
      <c r="B3590" s="160"/>
      <c r="C3590" s="161"/>
      <c r="D3590" s="162"/>
      <c r="E3590" s="163"/>
      <c r="F3590" s="164"/>
      <c r="G3590" s="165"/>
      <c r="H3590" s="166"/>
      <c r="I3590" s="167"/>
      <c r="J3590" s="161"/>
      <c r="K3590"/>
      <c r="M3590" s="4"/>
      <c r="W3590" t="str">
        <f t="shared" si="110"/>
        <v/>
      </c>
      <c r="X3590" t="str">
        <f t="shared" si="111"/>
        <v/>
      </c>
    </row>
    <row r="3591" spans="2:24">
      <c r="B3591" s="160"/>
      <c r="C3591" s="161"/>
      <c r="D3591" s="162"/>
      <c r="E3591" s="163"/>
      <c r="F3591" s="164"/>
      <c r="G3591" s="165"/>
      <c r="H3591" s="166"/>
      <c r="I3591" s="167"/>
      <c r="J3591" s="161"/>
      <c r="K3591"/>
      <c r="M3591" s="4"/>
      <c r="W3591" t="str">
        <f t="shared" si="110"/>
        <v/>
      </c>
      <c r="X3591" t="str">
        <f t="shared" si="111"/>
        <v/>
      </c>
    </row>
    <row r="3592" spans="2:24">
      <c r="B3592" s="160"/>
      <c r="C3592" s="161"/>
      <c r="D3592" s="162"/>
      <c r="E3592" s="163"/>
      <c r="F3592" s="164"/>
      <c r="G3592" s="165"/>
      <c r="H3592" s="166"/>
      <c r="I3592" s="167"/>
      <c r="J3592" s="161"/>
      <c r="K3592"/>
      <c r="M3592" s="4"/>
      <c r="W3592" t="str">
        <f t="shared" ref="W3592:W3655" si="112">IF(E3592=0,"",IF(E3592&gt;F3592,E3592-F3592,""))</f>
        <v/>
      </c>
      <c r="X3592" t="str">
        <f t="shared" ref="X3592:X3655" si="113">IF(G3592=0,"",IF(G3592&gt;H3592,G3592-H3592,""))</f>
        <v/>
      </c>
    </row>
    <row r="3593" spans="2:24">
      <c r="B3593" s="160"/>
      <c r="C3593" s="161"/>
      <c r="D3593" s="162"/>
      <c r="E3593" s="163"/>
      <c r="F3593" s="164"/>
      <c r="G3593" s="165"/>
      <c r="H3593" s="166"/>
      <c r="I3593" s="167"/>
      <c r="J3593" s="161"/>
      <c r="K3593"/>
      <c r="M3593" s="4"/>
      <c r="W3593" t="str">
        <f t="shared" si="112"/>
        <v/>
      </c>
      <c r="X3593" t="str">
        <f t="shared" si="113"/>
        <v/>
      </c>
    </row>
    <row r="3594" spans="2:24">
      <c r="B3594" s="160"/>
      <c r="C3594" s="161"/>
      <c r="D3594" s="162"/>
      <c r="E3594" s="163"/>
      <c r="F3594" s="164"/>
      <c r="G3594" s="165"/>
      <c r="H3594" s="166"/>
      <c r="I3594" s="167"/>
      <c r="J3594" s="161"/>
      <c r="K3594"/>
      <c r="M3594" s="4"/>
      <c r="W3594" t="str">
        <f t="shared" si="112"/>
        <v/>
      </c>
      <c r="X3594" t="str">
        <f t="shared" si="113"/>
        <v/>
      </c>
    </row>
    <row r="3595" spans="2:24">
      <c r="B3595" s="160"/>
      <c r="C3595" s="161"/>
      <c r="D3595" s="162"/>
      <c r="E3595" s="163"/>
      <c r="F3595" s="164"/>
      <c r="G3595" s="165"/>
      <c r="H3595" s="166"/>
      <c r="I3595" s="167"/>
      <c r="J3595" s="161"/>
      <c r="K3595"/>
      <c r="M3595" s="4"/>
      <c r="W3595" t="str">
        <f t="shared" si="112"/>
        <v/>
      </c>
      <c r="X3595" t="str">
        <f t="shared" si="113"/>
        <v/>
      </c>
    </row>
    <row r="3596" spans="2:24">
      <c r="B3596" s="160"/>
      <c r="C3596" s="161"/>
      <c r="D3596" s="162"/>
      <c r="E3596" s="163"/>
      <c r="F3596" s="164"/>
      <c r="G3596" s="165"/>
      <c r="H3596" s="166"/>
      <c r="I3596" s="167"/>
      <c r="J3596" s="161"/>
      <c r="K3596"/>
      <c r="M3596" s="4"/>
      <c r="W3596" t="str">
        <f t="shared" si="112"/>
        <v/>
      </c>
      <c r="X3596" t="str">
        <f t="shared" si="113"/>
        <v/>
      </c>
    </row>
    <row r="3597" spans="2:24">
      <c r="B3597" s="160"/>
      <c r="C3597" s="161"/>
      <c r="D3597" s="162"/>
      <c r="E3597" s="163"/>
      <c r="F3597" s="164"/>
      <c r="G3597" s="165"/>
      <c r="H3597" s="166"/>
      <c r="I3597" s="167"/>
      <c r="J3597" s="161"/>
      <c r="K3597"/>
      <c r="M3597" s="4"/>
      <c r="W3597" t="str">
        <f t="shared" si="112"/>
        <v/>
      </c>
      <c r="X3597" t="str">
        <f t="shared" si="113"/>
        <v/>
      </c>
    </row>
    <row r="3598" spans="2:24">
      <c r="B3598" s="160"/>
      <c r="C3598" s="161"/>
      <c r="D3598" s="162"/>
      <c r="E3598" s="163"/>
      <c r="F3598" s="164"/>
      <c r="G3598" s="165"/>
      <c r="H3598" s="166"/>
      <c r="I3598" s="167"/>
      <c r="J3598" s="161"/>
      <c r="K3598"/>
      <c r="M3598" s="4"/>
      <c r="W3598" t="str">
        <f t="shared" si="112"/>
        <v/>
      </c>
      <c r="X3598" t="str">
        <f t="shared" si="113"/>
        <v/>
      </c>
    </row>
    <row r="3599" spans="2:24">
      <c r="B3599" s="160"/>
      <c r="C3599" s="161"/>
      <c r="D3599" s="162"/>
      <c r="E3599" s="163"/>
      <c r="F3599" s="164"/>
      <c r="G3599" s="165"/>
      <c r="H3599" s="166"/>
      <c r="I3599" s="167"/>
      <c r="J3599" s="161"/>
      <c r="K3599"/>
      <c r="M3599" s="4"/>
      <c r="W3599" t="str">
        <f t="shared" si="112"/>
        <v/>
      </c>
      <c r="X3599" t="str">
        <f t="shared" si="113"/>
        <v/>
      </c>
    </row>
    <row r="3600" spans="2:24">
      <c r="B3600" s="160"/>
      <c r="C3600" s="161"/>
      <c r="D3600" s="162"/>
      <c r="E3600" s="163"/>
      <c r="F3600" s="164"/>
      <c r="G3600" s="165"/>
      <c r="H3600" s="166"/>
      <c r="I3600" s="167"/>
      <c r="J3600" s="161"/>
      <c r="K3600"/>
      <c r="M3600" s="4"/>
      <c r="W3600" t="str">
        <f t="shared" si="112"/>
        <v/>
      </c>
      <c r="X3600" t="str">
        <f t="shared" si="113"/>
        <v/>
      </c>
    </row>
    <row r="3601" spans="2:24">
      <c r="B3601" s="160"/>
      <c r="C3601" s="161"/>
      <c r="D3601" s="162"/>
      <c r="E3601" s="163"/>
      <c r="F3601" s="164"/>
      <c r="G3601" s="165"/>
      <c r="H3601" s="166"/>
      <c r="I3601" s="167"/>
      <c r="J3601" s="161"/>
      <c r="K3601"/>
      <c r="M3601" s="4"/>
      <c r="W3601" t="str">
        <f t="shared" si="112"/>
        <v/>
      </c>
      <c r="X3601" t="str">
        <f t="shared" si="113"/>
        <v/>
      </c>
    </row>
    <row r="3602" spans="2:24">
      <c r="B3602" s="160"/>
      <c r="C3602" s="161"/>
      <c r="D3602" s="162"/>
      <c r="E3602" s="163"/>
      <c r="F3602" s="164"/>
      <c r="G3602" s="165"/>
      <c r="H3602" s="166"/>
      <c r="I3602" s="167"/>
      <c r="J3602" s="161"/>
      <c r="K3602"/>
      <c r="M3602" s="4"/>
      <c r="W3602" t="str">
        <f t="shared" si="112"/>
        <v/>
      </c>
      <c r="X3602" t="str">
        <f t="shared" si="113"/>
        <v/>
      </c>
    </row>
    <row r="3603" spans="2:24">
      <c r="B3603" s="160"/>
      <c r="C3603" s="161"/>
      <c r="D3603" s="162"/>
      <c r="E3603" s="163"/>
      <c r="F3603" s="164"/>
      <c r="G3603" s="165"/>
      <c r="H3603" s="166"/>
      <c r="I3603" s="167"/>
      <c r="J3603" s="161"/>
      <c r="K3603"/>
      <c r="M3603" s="4"/>
      <c r="W3603" t="str">
        <f t="shared" si="112"/>
        <v/>
      </c>
      <c r="X3603" t="str">
        <f t="shared" si="113"/>
        <v/>
      </c>
    </row>
    <row r="3604" spans="2:24">
      <c r="B3604" s="160"/>
      <c r="C3604" s="161"/>
      <c r="D3604" s="162"/>
      <c r="E3604" s="163"/>
      <c r="F3604" s="164"/>
      <c r="G3604" s="165"/>
      <c r="H3604" s="166"/>
      <c r="I3604" s="167"/>
      <c r="J3604" s="161"/>
      <c r="K3604"/>
      <c r="M3604" s="4"/>
      <c r="W3604" t="str">
        <f t="shared" si="112"/>
        <v/>
      </c>
      <c r="X3604" t="str">
        <f t="shared" si="113"/>
        <v/>
      </c>
    </row>
    <row r="3605" spans="2:24">
      <c r="B3605" s="160"/>
      <c r="C3605" s="161"/>
      <c r="D3605" s="162"/>
      <c r="E3605" s="163"/>
      <c r="F3605" s="164"/>
      <c r="G3605" s="165"/>
      <c r="H3605" s="166"/>
      <c r="I3605" s="167"/>
      <c r="J3605" s="161"/>
      <c r="K3605"/>
      <c r="M3605" s="4"/>
      <c r="W3605" t="str">
        <f t="shared" si="112"/>
        <v/>
      </c>
      <c r="X3605" t="str">
        <f t="shared" si="113"/>
        <v/>
      </c>
    </row>
    <row r="3606" spans="2:24">
      <c r="B3606" s="160"/>
      <c r="C3606" s="161"/>
      <c r="D3606" s="162"/>
      <c r="E3606" s="163"/>
      <c r="F3606" s="164"/>
      <c r="G3606" s="165"/>
      <c r="H3606" s="166"/>
      <c r="I3606" s="167"/>
      <c r="J3606" s="161"/>
      <c r="K3606"/>
      <c r="M3606" s="4"/>
      <c r="W3606" t="str">
        <f t="shared" si="112"/>
        <v/>
      </c>
      <c r="X3606" t="str">
        <f t="shared" si="113"/>
        <v/>
      </c>
    </row>
    <row r="3607" spans="2:24">
      <c r="B3607" s="160"/>
      <c r="C3607" s="161"/>
      <c r="D3607" s="162"/>
      <c r="E3607" s="163"/>
      <c r="F3607" s="164"/>
      <c r="G3607" s="165"/>
      <c r="H3607" s="166"/>
      <c r="I3607" s="167"/>
      <c r="J3607" s="161"/>
      <c r="K3607"/>
      <c r="M3607" s="4"/>
      <c r="W3607" t="str">
        <f t="shared" si="112"/>
        <v/>
      </c>
      <c r="X3607" t="str">
        <f t="shared" si="113"/>
        <v/>
      </c>
    </row>
    <row r="3608" spans="2:24">
      <c r="B3608" s="160"/>
      <c r="C3608" s="161"/>
      <c r="D3608" s="162"/>
      <c r="E3608" s="163"/>
      <c r="F3608" s="164"/>
      <c r="G3608" s="165"/>
      <c r="H3608" s="166"/>
      <c r="I3608" s="167"/>
      <c r="J3608" s="161"/>
      <c r="K3608"/>
      <c r="M3608" s="4"/>
      <c r="W3608" t="str">
        <f t="shared" si="112"/>
        <v/>
      </c>
      <c r="X3608" t="str">
        <f t="shared" si="113"/>
        <v/>
      </c>
    </row>
    <row r="3609" spans="2:24">
      <c r="B3609" s="160"/>
      <c r="C3609" s="161"/>
      <c r="D3609" s="162"/>
      <c r="E3609" s="163"/>
      <c r="F3609" s="164"/>
      <c r="G3609" s="165"/>
      <c r="H3609" s="166"/>
      <c r="I3609" s="167"/>
      <c r="J3609" s="161"/>
      <c r="K3609"/>
      <c r="M3609" s="4"/>
      <c r="W3609" t="str">
        <f t="shared" si="112"/>
        <v/>
      </c>
      <c r="X3609" t="str">
        <f t="shared" si="113"/>
        <v/>
      </c>
    </row>
    <row r="3610" spans="2:24">
      <c r="B3610" s="160"/>
      <c r="C3610" s="161"/>
      <c r="D3610" s="162"/>
      <c r="E3610" s="163"/>
      <c r="F3610" s="164"/>
      <c r="G3610" s="165"/>
      <c r="H3610" s="166"/>
      <c r="I3610" s="167"/>
      <c r="J3610" s="161"/>
      <c r="K3610"/>
      <c r="M3610" s="4"/>
      <c r="W3610" t="str">
        <f t="shared" si="112"/>
        <v/>
      </c>
      <c r="X3610" t="str">
        <f t="shared" si="113"/>
        <v/>
      </c>
    </row>
    <row r="3611" spans="2:24">
      <c r="B3611" s="160"/>
      <c r="C3611" s="161"/>
      <c r="D3611" s="162"/>
      <c r="E3611" s="163"/>
      <c r="F3611" s="164"/>
      <c r="G3611" s="165"/>
      <c r="H3611" s="166"/>
      <c r="I3611" s="167"/>
      <c r="J3611" s="161"/>
      <c r="K3611"/>
      <c r="M3611" s="4"/>
      <c r="W3611" t="str">
        <f t="shared" si="112"/>
        <v/>
      </c>
      <c r="X3611" t="str">
        <f t="shared" si="113"/>
        <v/>
      </c>
    </row>
    <row r="3612" spans="2:24">
      <c r="B3612" s="160"/>
      <c r="C3612" s="161"/>
      <c r="D3612" s="162"/>
      <c r="E3612" s="163"/>
      <c r="F3612" s="164"/>
      <c r="G3612" s="165"/>
      <c r="H3612" s="166"/>
      <c r="I3612" s="167"/>
      <c r="J3612" s="161"/>
      <c r="K3612"/>
      <c r="M3612" s="4"/>
      <c r="W3612" t="str">
        <f t="shared" si="112"/>
        <v/>
      </c>
      <c r="X3612" t="str">
        <f t="shared" si="113"/>
        <v/>
      </c>
    </row>
    <row r="3613" spans="2:24">
      <c r="B3613" s="160"/>
      <c r="C3613" s="161"/>
      <c r="D3613" s="162"/>
      <c r="E3613" s="163"/>
      <c r="F3613" s="164"/>
      <c r="G3613" s="165"/>
      <c r="H3613" s="166"/>
      <c r="I3613" s="167"/>
      <c r="J3613" s="161"/>
      <c r="K3613"/>
      <c r="M3613" s="4"/>
      <c r="W3613" t="str">
        <f t="shared" si="112"/>
        <v/>
      </c>
      <c r="X3613" t="str">
        <f t="shared" si="113"/>
        <v/>
      </c>
    </row>
    <row r="3614" spans="2:24">
      <c r="B3614" s="160"/>
      <c r="C3614" s="161"/>
      <c r="D3614" s="162"/>
      <c r="E3614" s="163"/>
      <c r="F3614" s="164"/>
      <c r="G3614" s="165"/>
      <c r="H3614" s="166"/>
      <c r="I3614" s="167"/>
      <c r="J3614" s="161"/>
      <c r="K3614"/>
      <c r="M3614" s="4"/>
      <c r="W3614" t="str">
        <f t="shared" si="112"/>
        <v/>
      </c>
      <c r="X3614" t="str">
        <f t="shared" si="113"/>
        <v/>
      </c>
    </row>
    <row r="3615" spans="2:24">
      <c r="B3615" s="160"/>
      <c r="C3615" s="161"/>
      <c r="D3615" s="162"/>
      <c r="E3615" s="163"/>
      <c r="F3615" s="164"/>
      <c r="G3615" s="165"/>
      <c r="H3615" s="166"/>
      <c r="I3615" s="167"/>
      <c r="J3615" s="161"/>
      <c r="K3615"/>
      <c r="M3615" s="4"/>
      <c r="W3615" t="str">
        <f t="shared" si="112"/>
        <v/>
      </c>
      <c r="X3615" t="str">
        <f t="shared" si="113"/>
        <v/>
      </c>
    </row>
    <row r="3616" spans="2:24">
      <c r="B3616" s="160"/>
      <c r="C3616" s="161"/>
      <c r="D3616" s="162"/>
      <c r="E3616" s="163"/>
      <c r="F3616" s="164"/>
      <c r="G3616" s="165"/>
      <c r="H3616" s="166"/>
      <c r="I3616" s="167"/>
      <c r="J3616" s="161"/>
      <c r="K3616"/>
      <c r="M3616" s="4"/>
      <c r="W3616" t="str">
        <f t="shared" si="112"/>
        <v/>
      </c>
      <c r="X3616" t="str">
        <f t="shared" si="113"/>
        <v/>
      </c>
    </row>
    <row r="3617" spans="2:24">
      <c r="B3617" s="160"/>
      <c r="C3617" s="161"/>
      <c r="D3617" s="162"/>
      <c r="E3617" s="163"/>
      <c r="F3617" s="164"/>
      <c r="G3617" s="165"/>
      <c r="H3617" s="166"/>
      <c r="I3617" s="167"/>
      <c r="J3617" s="161"/>
      <c r="K3617"/>
      <c r="M3617" s="4"/>
      <c r="W3617" t="str">
        <f t="shared" si="112"/>
        <v/>
      </c>
      <c r="X3617" t="str">
        <f t="shared" si="113"/>
        <v/>
      </c>
    </row>
    <row r="3618" spans="2:24">
      <c r="B3618" s="160"/>
      <c r="C3618" s="161"/>
      <c r="D3618" s="162"/>
      <c r="E3618" s="163"/>
      <c r="F3618" s="164"/>
      <c r="G3618" s="165"/>
      <c r="H3618" s="166"/>
      <c r="I3618" s="167"/>
      <c r="J3618" s="161"/>
      <c r="K3618"/>
      <c r="M3618" s="4"/>
      <c r="W3618" t="str">
        <f t="shared" si="112"/>
        <v/>
      </c>
      <c r="X3618" t="str">
        <f t="shared" si="113"/>
        <v/>
      </c>
    </row>
    <row r="3619" spans="2:24">
      <c r="B3619" s="160"/>
      <c r="C3619" s="161"/>
      <c r="D3619" s="162"/>
      <c r="E3619" s="163"/>
      <c r="F3619" s="164"/>
      <c r="G3619" s="165"/>
      <c r="H3619" s="166"/>
      <c r="I3619" s="167"/>
      <c r="J3619" s="161"/>
      <c r="K3619"/>
      <c r="M3619" s="4"/>
      <c r="W3619" t="str">
        <f t="shared" si="112"/>
        <v/>
      </c>
      <c r="X3619" t="str">
        <f t="shared" si="113"/>
        <v/>
      </c>
    </row>
    <row r="3620" spans="2:24">
      <c r="B3620" s="160"/>
      <c r="C3620" s="161"/>
      <c r="D3620" s="162"/>
      <c r="E3620" s="163"/>
      <c r="F3620" s="164"/>
      <c r="G3620" s="165"/>
      <c r="H3620" s="166"/>
      <c r="I3620" s="167"/>
      <c r="J3620" s="161"/>
      <c r="K3620"/>
      <c r="M3620" s="4"/>
      <c r="W3620" t="str">
        <f t="shared" si="112"/>
        <v/>
      </c>
      <c r="X3620" t="str">
        <f t="shared" si="113"/>
        <v/>
      </c>
    </row>
    <row r="3621" spans="2:24">
      <c r="B3621" s="160"/>
      <c r="C3621" s="161"/>
      <c r="D3621" s="162"/>
      <c r="E3621" s="163"/>
      <c r="F3621" s="164"/>
      <c r="G3621" s="165"/>
      <c r="H3621" s="166"/>
      <c r="I3621" s="167"/>
      <c r="J3621" s="161"/>
      <c r="K3621"/>
      <c r="M3621" s="4"/>
      <c r="W3621" t="str">
        <f t="shared" si="112"/>
        <v/>
      </c>
      <c r="X3621" t="str">
        <f t="shared" si="113"/>
        <v/>
      </c>
    </row>
    <row r="3622" spans="2:24">
      <c r="B3622" s="160"/>
      <c r="C3622" s="161"/>
      <c r="D3622" s="162"/>
      <c r="E3622" s="163"/>
      <c r="F3622" s="164"/>
      <c r="G3622" s="165"/>
      <c r="H3622" s="166"/>
      <c r="I3622" s="167"/>
      <c r="J3622" s="161"/>
      <c r="K3622"/>
      <c r="M3622" s="4"/>
      <c r="W3622" t="str">
        <f t="shared" si="112"/>
        <v/>
      </c>
      <c r="X3622" t="str">
        <f t="shared" si="113"/>
        <v/>
      </c>
    </row>
    <row r="3623" spans="2:24">
      <c r="B3623" s="160"/>
      <c r="C3623" s="161"/>
      <c r="D3623" s="162"/>
      <c r="E3623" s="163"/>
      <c r="F3623" s="164"/>
      <c r="G3623" s="165"/>
      <c r="H3623" s="166"/>
      <c r="I3623" s="167"/>
      <c r="J3623" s="161"/>
      <c r="K3623"/>
      <c r="M3623" s="4"/>
      <c r="W3623" t="str">
        <f t="shared" si="112"/>
        <v/>
      </c>
      <c r="X3623" t="str">
        <f t="shared" si="113"/>
        <v/>
      </c>
    </row>
    <row r="3624" spans="2:24">
      <c r="B3624" s="160"/>
      <c r="C3624" s="161"/>
      <c r="D3624" s="162"/>
      <c r="E3624" s="163"/>
      <c r="F3624" s="164"/>
      <c r="G3624" s="165"/>
      <c r="H3624" s="166"/>
      <c r="I3624" s="167"/>
      <c r="J3624" s="161"/>
      <c r="K3624"/>
      <c r="M3624" s="4"/>
      <c r="W3624" t="str">
        <f t="shared" si="112"/>
        <v/>
      </c>
      <c r="X3624" t="str">
        <f t="shared" si="113"/>
        <v/>
      </c>
    </row>
    <row r="3625" spans="2:24">
      <c r="B3625" s="160"/>
      <c r="C3625" s="161"/>
      <c r="D3625" s="162"/>
      <c r="E3625" s="163"/>
      <c r="F3625" s="164"/>
      <c r="G3625" s="165"/>
      <c r="H3625" s="166"/>
      <c r="I3625" s="167"/>
      <c r="J3625" s="161"/>
      <c r="K3625"/>
      <c r="M3625" s="4"/>
      <c r="W3625" t="str">
        <f t="shared" si="112"/>
        <v/>
      </c>
      <c r="X3625" t="str">
        <f t="shared" si="113"/>
        <v/>
      </c>
    </row>
    <row r="3626" spans="2:24">
      <c r="B3626" s="160"/>
      <c r="C3626" s="161"/>
      <c r="D3626" s="162"/>
      <c r="E3626" s="163"/>
      <c r="F3626" s="164"/>
      <c r="G3626" s="165"/>
      <c r="H3626" s="166"/>
      <c r="I3626" s="167"/>
      <c r="J3626" s="161"/>
      <c r="K3626"/>
      <c r="M3626" s="4"/>
      <c r="W3626" t="str">
        <f t="shared" si="112"/>
        <v/>
      </c>
      <c r="X3626" t="str">
        <f t="shared" si="113"/>
        <v/>
      </c>
    </row>
    <row r="3627" spans="2:24">
      <c r="B3627" s="160"/>
      <c r="C3627" s="161"/>
      <c r="D3627" s="162"/>
      <c r="E3627" s="163"/>
      <c r="F3627" s="164"/>
      <c r="G3627" s="165"/>
      <c r="H3627" s="166"/>
      <c r="I3627" s="167"/>
      <c r="J3627" s="161"/>
      <c r="K3627"/>
      <c r="M3627" s="4"/>
      <c r="W3627" t="str">
        <f t="shared" si="112"/>
        <v/>
      </c>
      <c r="X3627" t="str">
        <f t="shared" si="113"/>
        <v/>
      </c>
    </row>
    <row r="3628" spans="2:24">
      <c r="B3628" s="160"/>
      <c r="C3628" s="161"/>
      <c r="D3628" s="162"/>
      <c r="E3628" s="163"/>
      <c r="F3628" s="164"/>
      <c r="G3628" s="165"/>
      <c r="H3628" s="166"/>
      <c r="I3628" s="167"/>
      <c r="J3628" s="161"/>
      <c r="K3628"/>
      <c r="M3628" s="4"/>
      <c r="W3628" t="str">
        <f t="shared" si="112"/>
        <v/>
      </c>
      <c r="X3628" t="str">
        <f t="shared" si="113"/>
        <v/>
      </c>
    </row>
    <row r="3629" spans="2:24">
      <c r="B3629" s="160"/>
      <c r="C3629" s="161"/>
      <c r="D3629" s="162"/>
      <c r="E3629" s="163"/>
      <c r="F3629" s="164"/>
      <c r="G3629" s="165"/>
      <c r="H3629" s="166"/>
      <c r="I3629" s="167"/>
      <c r="J3629" s="161"/>
      <c r="K3629"/>
      <c r="M3629" s="4"/>
      <c r="W3629" t="str">
        <f t="shared" si="112"/>
        <v/>
      </c>
      <c r="X3629" t="str">
        <f t="shared" si="113"/>
        <v/>
      </c>
    </row>
    <row r="3630" spans="2:24">
      <c r="B3630" s="160"/>
      <c r="C3630" s="161"/>
      <c r="D3630" s="162"/>
      <c r="E3630" s="163"/>
      <c r="F3630" s="164"/>
      <c r="G3630" s="165"/>
      <c r="H3630" s="166"/>
      <c r="I3630" s="167"/>
      <c r="J3630" s="161"/>
      <c r="K3630"/>
      <c r="M3630" s="4"/>
      <c r="W3630" t="str">
        <f t="shared" si="112"/>
        <v/>
      </c>
      <c r="X3630" t="str">
        <f t="shared" si="113"/>
        <v/>
      </c>
    </row>
    <row r="3631" spans="2:24">
      <c r="B3631" s="160"/>
      <c r="C3631" s="161"/>
      <c r="D3631" s="162"/>
      <c r="E3631" s="163"/>
      <c r="F3631" s="164"/>
      <c r="G3631" s="165"/>
      <c r="H3631" s="166"/>
      <c r="I3631" s="167"/>
      <c r="J3631" s="161"/>
      <c r="K3631"/>
      <c r="M3631" s="4"/>
      <c r="W3631" t="str">
        <f t="shared" si="112"/>
        <v/>
      </c>
      <c r="X3631" t="str">
        <f t="shared" si="113"/>
        <v/>
      </c>
    </row>
    <row r="3632" spans="2:24">
      <c r="B3632" s="160"/>
      <c r="C3632" s="161"/>
      <c r="D3632" s="162"/>
      <c r="E3632" s="163"/>
      <c r="F3632" s="164"/>
      <c r="G3632" s="165"/>
      <c r="H3632" s="166"/>
      <c r="I3632" s="167"/>
      <c r="J3632" s="161"/>
      <c r="K3632"/>
      <c r="M3632" s="4"/>
      <c r="W3632" t="str">
        <f t="shared" si="112"/>
        <v/>
      </c>
      <c r="X3632" t="str">
        <f t="shared" si="113"/>
        <v/>
      </c>
    </row>
    <row r="3633" spans="2:24">
      <c r="B3633" s="160"/>
      <c r="C3633" s="161"/>
      <c r="D3633" s="162"/>
      <c r="E3633" s="163"/>
      <c r="F3633" s="164"/>
      <c r="G3633" s="165"/>
      <c r="H3633" s="166"/>
      <c r="I3633" s="167"/>
      <c r="J3633" s="161"/>
      <c r="K3633"/>
      <c r="M3633" s="4"/>
      <c r="W3633" t="str">
        <f t="shared" si="112"/>
        <v/>
      </c>
      <c r="X3633" t="str">
        <f t="shared" si="113"/>
        <v/>
      </c>
    </row>
    <row r="3634" spans="2:24">
      <c r="B3634" s="160"/>
      <c r="C3634" s="161"/>
      <c r="D3634" s="162"/>
      <c r="E3634" s="163"/>
      <c r="F3634" s="164"/>
      <c r="G3634" s="165"/>
      <c r="H3634" s="166"/>
      <c r="I3634" s="167"/>
      <c r="J3634" s="161"/>
      <c r="K3634"/>
      <c r="M3634" s="4"/>
      <c r="W3634" t="str">
        <f t="shared" si="112"/>
        <v/>
      </c>
      <c r="X3634" t="str">
        <f t="shared" si="113"/>
        <v/>
      </c>
    </row>
    <row r="3635" spans="2:24">
      <c r="B3635" s="160"/>
      <c r="C3635" s="161"/>
      <c r="D3635" s="162"/>
      <c r="E3635" s="163"/>
      <c r="F3635" s="164"/>
      <c r="G3635" s="165"/>
      <c r="H3635" s="166"/>
      <c r="I3635" s="167"/>
      <c r="J3635" s="161"/>
      <c r="K3635"/>
      <c r="M3635" s="4"/>
      <c r="W3635" t="str">
        <f t="shared" si="112"/>
        <v/>
      </c>
      <c r="X3635" t="str">
        <f t="shared" si="113"/>
        <v/>
      </c>
    </row>
    <row r="3636" spans="2:24">
      <c r="B3636" s="160"/>
      <c r="C3636" s="161"/>
      <c r="D3636" s="162"/>
      <c r="E3636" s="163"/>
      <c r="F3636" s="164"/>
      <c r="G3636" s="165"/>
      <c r="H3636" s="166"/>
      <c r="I3636" s="167"/>
      <c r="J3636" s="161"/>
      <c r="K3636"/>
      <c r="M3636" s="4"/>
      <c r="W3636" t="str">
        <f t="shared" si="112"/>
        <v/>
      </c>
      <c r="X3636" t="str">
        <f t="shared" si="113"/>
        <v/>
      </c>
    </row>
    <row r="3637" spans="2:24">
      <c r="B3637" s="160"/>
      <c r="C3637" s="161"/>
      <c r="D3637" s="162"/>
      <c r="E3637" s="163"/>
      <c r="F3637" s="164"/>
      <c r="G3637" s="165"/>
      <c r="H3637" s="166"/>
      <c r="I3637" s="167"/>
      <c r="J3637" s="161"/>
      <c r="K3637"/>
      <c r="M3637" s="4"/>
      <c r="W3637" t="str">
        <f t="shared" si="112"/>
        <v/>
      </c>
      <c r="X3637" t="str">
        <f t="shared" si="113"/>
        <v/>
      </c>
    </row>
    <row r="3638" spans="2:24">
      <c r="B3638" s="160"/>
      <c r="C3638" s="161"/>
      <c r="D3638" s="162"/>
      <c r="E3638" s="163"/>
      <c r="F3638" s="164"/>
      <c r="G3638" s="165"/>
      <c r="H3638" s="166"/>
      <c r="I3638" s="167"/>
      <c r="J3638" s="161"/>
      <c r="K3638"/>
      <c r="M3638" s="4"/>
      <c r="W3638" t="str">
        <f t="shared" si="112"/>
        <v/>
      </c>
      <c r="X3638" t="str">
        <f t="shared" si="113"/>
        <v/>
      </c>
    </row>
    <row r="3639" spans="2:24">
      <c r="B3639" s="160"/>
      <c r="C3639" s="161"/>
      <c r="D3639" s="162"/>
      <c r="E3639" s="163"/>
      <c r="F3639" s="164"/>
      <c r="G3639" s="165"/>
      <c r="H3639" s="166"/>
      <c r="I3639" s="167"/>
      <c r="J3639" s="161"/>
      <c r="K3639"/>
      <c r="M3639" s="4"/>
      <c r="W3639" t="str">
        <f t="shared" si="112"/>
        <v/>
      </c>
      <c r="X3639" t="str">
        <f t="shared" si="113"/>
        <v/>
      </c>
    </row>
    <row r="3640" spans="2:24">
      <c r="B3640" s="160"/>
      <c r="C3640" s="161"/>
      <c r="D3640" s="162"/>
      <c r="E3640" s="163"/>
      <c r="F3640" s="164"/>
      <c r="G3640" s="165"/>
      <c r="H3640" s="166"/>
      <c r="I3640" s="167"/>
      <c r="J3640" s="161"/>
      <c r="K3640"/>
      <c r="M3640" s="4"/>
      <c r="W3640" t="str">
        <f t="shared" si="112"/>
        <v/>
      </c>
      <c r="X3640" t="str">
        <f t="shared" si="113"/>
        <v/>
      </c>
    </row>
    <row r="3641" spans="2:24">
      <c r="B3641" s="160"/>
      <c r="C3641" s="161"/>
      <c r="D3641" s="162"/>
      <c r="E3641" s="163"/>
      <c r="F3641" s="164"/>
      <c r="G3641" s="165"/>
      <c r="H3641" s="166"/>
      <c r="I3641" s="167"/>
      <c r="J3641" s="161"/>
      <c r="K3641"/>
      <c r="M3641" s="4"/>
      <c r="W3641" t="str">
        <f t="shared" si="112"/>
        <v/>
      </c>
      <c r="X3641" t="str">
        <f t="shared" si="113"/>
        <v/>
      </c>
    </row>
    <row r="3642" spans="2:24">
      <c r="B3642" s="160"/>
      <c r="C3642" s="161"/>
      <c r="D3642" s="162"/>
      <c r="E3642" s="163"/>
      <c r="F3642" s="164"/>
      <c r="G3642" s="165"/>
      <c r="H3642" s="166"/>
      <c r="I3642" s="167"/>
      <c r="J3642" s="161"/>
      <c r="K3642"/>
      <c r="M3642" s="4"/>
      <c r="W3642" t="str">
        <f t="shared" si="112"/>
        <v/>
      </c>
      <c r="X3642" t="str">
        <f t="shared" si="113"/>
        <v/>
      </c>
    </row>
    <row r="3643" spans="2:24">
      <c r="B3643" s="160"/>
      <c r="C3643" s="161"/>
      <c r="D3643" s="162"/>
      <c r="E3643" s="163"/>
      <c r="F3643" s="164"/>
      <c r="G3643" s="165"/>
      <c r="H3643" s="166"/>
      <c r="I3643" s="167"/>
      <c r="J3643" s="161"/>
      <c r="K3643"/>
      <c r="M3643" s="4"/>
      <c r="W3643" t="str">
        <f t="shared" si="112"/>
        <v/>
      </c>
      <c r="X3643" t="str">
        <f t="shared" si="113"/>
        <v/>
      </c>
    </row>
    <row r="3644" spans="2:24">
      <c r="B3644" s="160"/>
      <c r="C3644" s="161"/>
      <c r="D3644" s="162"/>
      <c r="E3644" s="163"/>
      <c r="F3644" s="164"/>
      <c r="G3644" s="165"/>
      <c r="H3644" s="166"/>
      <c r="I3644" s="167"/>
      <c r="J3644" s="161"/>
      <c r="K3644"/>
      <c r="M3644" s="4"/>
      <c r="W3644" t="str">
        <f t="shared" si="112"/>
        <v/>
      </c>
      <c r="X3644" t="str">
        <f t="shared" si="113"/>
        <v/>
      </c>
    </row>
    <row r="3645" spans="2:24">
      <c r="B3645" s="160"/>
      <c r="C3645" s="161"/>
      <c r="D3645" s="162"/>
      <c r="E3645" s="163"/>
      <c r="F3645" s="164"/>
      <c r="G3645" s="165"/>
      <c r="H3645" s="166"/>
      <c r="I3645" s="167"/>
      <c r="J3645" s="161"/>
      <c r="K3645"/>
      <c r="M3645" s="4"/>
      <c r="W3645" t="str">
        <f t="shared" si="112"/>
        <v/>
      </c>
      <c r="X3645" t="str">
        <f t="shared" si="113"/>
        <v/>
      </c>
    </row>
    <row r="3646" spans="2:24">
      <c r="B3646" s="160"/>
      <c r="C3646" s="161"/>
      <c r="D3646" s="162"/>
      <c r="E3646" s="163"/>
      <c r="F3646" s="164"/>
      <c r="G3646" s="165"/>
      <c r="H3646" s="166"/>
      <c r="I3646" s="167"/>
      <c r="J3646" s="161"/>
      <c r="K3646"/>
      <c r="M3646" s="4"/>
      <c r="W3646" t="str">
        <f t="shared" si="112"/>
        <v/>
      </c>
      <c r="X3646" t="str">
        <f t="shared" si="113"/>
        <v/>
      </c>
    </row>
    <row r="3647" spans="2:24">
      <c r="B3647" s="160"/>
      <c r="C3647" s="161"/>
      <c r="D3647" s="162"/>
      <c r="E3647" s="163"/>
      <c r="F3647" s="164"/>
      <c r="G3647" s="165"/>
      <c r="H3647" s="166"/>
      <c r="I3647" s="167"/>
      <c r="J3647" s="161"/>
      <c r="K3647"/>
      <c r="M3647" s="4"/>
      <c r="W3647" t="str">
        <f t="shared" si="112"/>
        <v/>
      </c>
      <c r="X3647" t="str">
        <f t="shared" si="113"/>
        <v/>
      </c>
    </row>
    <row r="3648" spans="2:24">
      <c r="B3648" s="160"/>
      <c r="C3648" s="161"/>
      <c r="D3648" s="162"/>
      <c r="E3648" s="163"/>
      <c r="F3648" s="164"/>
      <c r="G3648" s="165"/>
      <c r="H3648" s="166"/>
      <c r="I3648" s="167"/>
      <c r="J3648" s="161"/>
      <c r="K3648"/>
      <c r="M3648" s="4"/>
      <c r="W3648" t="str">
        <f t="shared" si="112"/>
        <v/>
      </c>
      <c r="X3648" t="str">
        <f t="shared" si="113"/>
        <v/>
      </c>
    </row>
    <row r="3649" spans="2:24">
      <c r="B3649" s="160"/>
      <c r="C3649" s="161"/>
      <c r="D3649" s="162"/>
      <c r="E3649" s="163"/>
      <c r="F3649" s="164"/>
      <c r="G3649" s="165"/>
      <c r="H3649" s="166"/>
      <c r="I3649" s="167"/>
      <c r="J3649" s="161"/>
      <c r="K3649"/>
      <c r="M3649" s="4"/>
      <c r="W3649" t="str">
        <f t="shared" si="112"/>
        <v/>
      </c>
      <c r="X3649" t="str">
        <f t="shared" si="113"/>
        <v/>
      </c>
    </row>
    <row r="3650" spans="2:24">
      <c r="B3650" s="160"/>
      <c r="C3650" s="161"/>
      <c r="D3650" s="162"/>
      <c r="E3650" s="163"/>
      <c r="F3650" s="164"/>
      <c r="G3650" s="165"/>
      <c r="H3650" s="166"/>
      <c r="I3650" s="167"/>
      <c r="J3650" s="161"/>
      <c r="K3650"/>
      <c r="M3650" s="4"/>
      <c r="W3650" t="str">
        <f t="shared" si="112"/>
        <v/>
      </c>
      <c r="X3650" t="str">
        <f t="shared" si="113"/>
        <v/>
      </c>
    </row>
    <row r="3651" spans="2:24">
      <c r="B3651" s="160"/>
      <c r="C3651" s="161"/>
      <c r="D3651" s="162"/>
      <c r="E3651" s="163"/>
      <c r="F3651" s="164"/>
      <c r="G3651" s="165"/>
      <c r="H3651" s="166"/>
      <c r="I3651" s="167"/>
      <c r="J3651" s="161"/>
      <c r="K3651"/>
      <c r="M3651" s="4"/>
      <c r="W3651" t="str">
        <f t="shared" si="112"/>
        <v/>
      </c>
      <c r="X3651" t="str">
        <f t="shared" si="113"/>
        <v/>
      </c>
    </row>
    <row r="3652" spans="2:24">
      <c r="B3652" s="160"/>
      <c r="C3652" s="161"/>
      <c r="D3652" s="162"/>
      <c r="E3652" s="163"/>
      <c r="F3652" s="164"/>
      <c r="G3652" s="165"/>
      <c r="H3652" s="166"/>
      <c r="I3652" s="167"/>
      <c r="J3652" s="161"/>
      <c r="K3652"/>
      <c r="M3652" s="4"/>
      <c r="W3652" t="str">
        <f t="shared" si="112"/>
        <v/>
      </c>
      <c r="X3652" t="str">
        <f t="shared" si="113"/>
        <v/>
      </c>
    </row>
    <row r="3653" spans="2:24">
      <c r="B3653" s="160"/>
      <c r="C3653" s="161"/>
      <c r="D3653" s="162"/>
      <c r="E3653" s="163"/>
      <c r="F3653" s="164"/>
      <c r="G3653" s="165"/>
      <c r="H3653" s="166"/>
      <c r="I3653" s="167"/>
      <c r="J3653" s="161"/>
      <c r="K3653"/>
      <c r="M3653" s="4"/>
      <c r="W3653" t="str">
        <f t="shared" si="112"/>
        <v/>
      </c>
      <c r="X3653" t="str">
        <f t="shared" si="113"/>
        <v/>
      </c>
    </row>
    <row r="3654" spans="2:24">
      <c r="B3654" s="160"/>
      <c r="C3654" s="161"/>
      <c r="D3654" s="162"/>
      <c r="E3654" s="163"/>
      <c r="F3654" s="164"/>
      <c r="G3654" s="165"/>
      <c r="H3654" s="166"/>
      <c r="I3654" s="167"/>
      <c r="J3654" s="161"/>
      <c r="K3654"/>
      <c r="M3654" s="4"/>
      <c r="W3654" t="str">
        <f t="shared" si="112"/>
        <v/>
      </c>
      <c r="X3654" t="str">
        <f t="shared" si="113"/>
        <v/>
      </c>
    </row>
    <row r="3655" spans="2:24">
      <c r="B3655" s="160"/>
      <c r="C3655" s="161"/>
      <c r="D3655" s="162"/>
      <c r="E3655" s="163"/>
      <c r="F3655" s="164"/>
      <c r="G3655" s="165"/>
      <c r="H3655" s="166"/>
      <c r="I3655" s="167"/>
      <c r="J3655" s="161"/>
      <c r="K3655"/>
      <c r="M3655" s="4"/>
      <c r="W3655" t="str">
        <f t="shared" si="112"/>
        <v/>
      </c>
      <c r="X3655" t="str">
        <f t="shared" si="113"/>
        <v/>
      </c>
    </row>
    <row r="3656" spans="2:24">
      <c r="B3656" s="160"/>
      <c r="C3656" s="161"/>
      <c r="D3656" s="162"/>
      <c r="E3656" s="163"/>
      <c r="F3656" s="164"/>
      <c r="G3656" s="165"/>
      <c r="H3656" s="166"/>
      <c r="I3656" s="167"/>
      <c r="J3656" s="161"/>
      <c r="K3656"/>
      <c r="M3656" s="4"/>
      <c r="W3656" t="str">
        <f t="shared" ref="W3656:W3719" si="114">IF(E3656=0,"",IF(E3656&gt;F3656,E3656-F3656,""))</f>
        <v/>
      </c>
      <c r="X3656" t="str">
        <f t="shared" ref="X3656:X3719" si="115">IF(G3656=0,"",IF(G3656&gt;H3656,G3656-H3656,""))</f>
        <v/>
      </c>
    </row>
    <row r="3657" spans="2:24">
      <c r="B3657" s="160"/>
      <c r="C3657" s="161"/>
      <c r="D3657" s="162"/>
      <c r="E3657" s="163"/>
      <c r="F3657" s="164"/>
      <c r="G3657" s="165"/>
      <c r="H3657" s="166"/>
      <c r="I3657" s="167"/>
      <c r="J3657" s="161"/>
      <c r="K3657"/>
      <c r="M3657" s="4"/>
      <c r="W3657" t="str">
        <f t="shared" si="114"/>
        <v/>
      </c>
      <c r="X3657" t="str">
        <f t="shared" si="115"/>
        <v/>
      </c>
    </row>
    <row r="3658" spans="2:24">
      <c r="B3658" s="160"/>
      <c r="C3658" s="161"/>
      <c r="D3658" s="162"/>
      <c r="E3658" s="163"/>
      <c r="F3658" s="164"/>
      <c r="G3658" s="165"/>
      <c r="H3658" s="166"/>
      <c r="I3658" s="167"/>
      <c r="J3658" s="161"/>
      <c r="K3658"/>
      <c r="M3658" s="4"/>
      <c r="W3658" t="str">
        <f t="shared" si="114"/>
        <v/>
      </c>
      <c r="X3658" t="str">
        <f t="shared" si="115"/>
        <v/>
      </c>
    </row>
    <row r="3659" spans="2:24">
      <c r="B3659" s="160"/>
      <c r="C3659" s="161"/>
      <c r="D3659" s="162"/>
      <c r="E3659" s="163"/>
      <c r="F3659" s="164"/>
      <c r="G3659" s="165"/>
      <c r="H3659" s="166"/>
      <c r="I3659" s="167"/>
      <c r="J3659" s="161"/>
      <c r="K3659"/>
      <c r="M3659" s="4"/>
      <c r="W3659" t="str">
        <f t="shared" si="114"/>
        <v/>
      </c>
      <c r="X3659" t="str">
        <f t="shared" si="115"/>
        <v/>
      </c>
    </row>
    <row r="3660" spans="2:24">
      <c r="B3660" s="160"/>
      <c r="C3660" s="161"/>
      <c r="D3660" s="162"/>
      <c r="E3660" s="163"/>
      <c r="F3660" s="164"/>
      <c r="G3660" s="165"/>
      <c r="H3660" s="166"/>
      <c r="I3660" s="167"/>
      <c r="J3660" s="161"/>
      <c r="K3660"/>
      <c r="M3660" s="4"/>
      <c r="W3660" t="str">
        <f t="shared" si="114"/>
        <v/>
      </c>
      <c r="X3660" t="str">
        <f t="shared" si="115"/>
        <v/>
      </c>
    </row>
    <row r="3661" spans="2:24">
      <c r="B3661" s="160"/>
      <c r="C3661" s="161"/>
      <c r="D3661" s="162"/>
      <c r="E3661" s="163"/>
      <c r="F3661" s="164"/>
      <c r="G3661" s="165"/>
      <c r="H3661" s="166"/>
      <c r="I3661" s="167"/>
      <c r="J3661" s="161"/>
      <c r="K3661"/>
      <c r="M3661" s="4"/>
      <c r="W3661" t="str">
        <f t="shared" si="114"/>
        <v/>
      </c>
      <c r="X3661" t="str">
        <f t="shared" si="115"/>
        <v/>
      </c>
    </row>
    <row r="3662" spans="2:24">
      <c r="B3662" s="160"/>
      <c r="C3662" s="161"/>
      <c r="D3662" s="162"/>
      <c r="E3662" s="163"/>
      <c r="F3662" s="164"/>
      <c r="G3662" s="165"/>
      <c r="H3662" s="166"/>
      <c r="I3662" s="167"/>
      <c r="J3662" s="161"/>
      <c r="K3662"/>
      <c r="M3662" s="4"/>
      <c r="W3662" t="str">
        <f t="shared" si="114"/>
        <v/>
      </c>
      <c r="X3662" t="str">
        <f t="shared" si="115"/>
        <v/>
      </c>
    </row>
    <row r="3663" spans="2:24">
      <c r="B3663" s="160"/>
      <c r="C3663" s="161"/>
      <c r="D3663" s="162"/>
      <c r="E3663" s="163"/>
      <c r="F3663" s="164"/>
      <c r="G3663" s="165"/>
      <c r="H3663" s="166"/>
      <c r="I3663" s="167"/>
      <c r="J3663" s="161"/>
      <c r="K3663"/>
      <c r="M3663" s="4"/>
      <c r="W3663" t="str">
        <f t="shared" si="114"/>
        <v/>
      </c>
      <c r="X3663" t="str">
        <f t="shared" si="115"/>
        <v/>
      </c>
    </row>
    <row r="3664" spans="2:24">
      <c r="B3664" s="160"/>
      <c r="C3664" s="161"/>
      <c r="D3664" s="162"/>
      <c r="E3664" s="163"/>
      <c r="F3664" s="164"/>
      <c r="G3664" s="165"/>
      <c r="H3664" s="166"/>
      <c r="I3664" s="167"/>
      <c r="J3664" s="161"/>
      <c r="K3664"/>
      <c r="M3664" s="4"/>
      <c r="W3664" t="str">
        <f t="shared" si="114"/>
        <v/>
      </c>
      <c r="X3664" t="str">
        <f t="shared" si="115"/>
        <v/>
      </c>
    </row>
    <row r="3665" spans="2:24">
      <c r="B3665" s="160"/>
      <c r="C3665" s="161"/>
      <c r="D3665" s="162"/>
      <c r="E3665" s="163"/>
      <c r="F3665" s="164"/>
      <c r="G3665" s="165"/>
      <c r="H3665" s="166"/>
      <c r="I3665" s="167"/>
      <c r="J3665" s="161"/>
      <c r="K3665"/>
      <c r="M3665" s="4"/>
      <c r="W3665" t="str">
        <f t="shared" si="114"/>
        <v/>
      </c>
      <c r="X3665" t="str">
        <f t="shared" si="115"/>
        <v/>
      </c>
    </row>
    <row r="3666" spans="2:24">
      <c r="B3666" s="160"/>
      <c r="C3666" s="161"/>
      <c r="D3666" s="162"/>
      <c r="E3666" s="163"/>
      <c r="F3666" s="164"/>
      <c r="G3666" s="165"/>
      <c r="H3666" s="166"/>
      <c r="I3666" s="167"/>
      <c r="J3666" s="161"/>
      <c r="K3666"/>
      <c r="M3666" s="4"/>
      <c r="W3666" t="str">
        <f t="shared" si="114"/>
        <v/>
      </c>
      <c r="X3666" t="str">
        <f t="shared" si="115"/>
        <v/>
      </c>
    </row>
    <row r="3667" spans="2:24">
      <c r="B3667" s="160"/>
      <c r="C3667" s="161"/>
      <c r="D3667" s="162"/>
      <c r="E3667" s="163"/>
      <c r="F3667" s="164"/>
      <c r="G3667" s="165"/>
      <c r="H3667" s="166"/>
      <c r="I3667" s="167"/>
      <c r="J3667" s="161"/>
      <c r="K3667"/>
      <c r="M3667" s="4"/>
      <c r="W3667" t="str">
        <f t="shared" si="114"/>
        <v/>
      </c>
      <c r="X3667" t="str">
        <f t="shared" si="115"/>
        <v/>
      </c>
    </row>
    <row r="3668" spans="2:24">
      <c r="B3668" s="160"/>
      <c r="C3668" s="161"/>
      <c r="D3668" s="162"/>
      <c r="E3668" s="163"/>
      <c r="F3668" s="164"/>
      <c r="G3668" s="165"/>
      <c r="H3668" s="166"/>
      <c r="I3668" s="167"/>
      <c r="J3668" s="161"/>
      <c r="K3668"/>
      <c r="M3668" s="4"/>
      <c r="W3668" t="str">
        <f t="shared" si="114"/>
        <v/>
      </c>
      <c r="X3668" t="str">
        <f t="shared" si="115"/>
        <v/>
      </c>
    </row>
    <row r="3669" spans="2:24">
      <c r="B3669" s="160"/>
      <c r="C3669" s="161"/>
      <c r="D3669" s="162"/>
      <c r="E3669" s="163"/>
      <c r="F3669" s="164"/>
      <c r="G3669" s="165"/>
      <c r="H3669" s="166"/>
      <c r="I3669" s="167"/>
      <c r="J3669" s="161"/>
      <c r="K3669"/>
      <c r="M3669" s="4"/>
      <c r="W3669" t="str">
        <f t="shared" si="114"/>
        <v/>
      </c>
      <c r="X3669" t="str">
        <f t="shared" si="115"/>
        <v/>
      </c>
    </row>
    <row r="3670" spans="2:24">
      <c r="B3670" s="160"/>
      <c r="C3670" s="161"/>
      <c r="D3670" s="162"/>
      <c r="E3670" s="163"/>
      <c r="F3670" s="164"/>
      <c r="G3670" s="165"/>
      <c r="H3670" s="166"/>
      <c r="I3670" s="167"/>
      <c r="J3670" s="161"/>
      <c r="K3670"/>
      <c r="M3670" s="4"/>
      <c r="W3670" t="str">
        <f t="shared" si="114"/>
        <v/>
      </c>
      <c r="X3670" t="str">
        <f t="shared" si="115"/>
        <v/>
      </c>
    </row>
    <row r="3671" spans="2:24">
      <c r="B3671" s="160"/>
      <c r="C3671" s="161"/>
      <c r="D3671" s="162"/>
      <c r="E3671" s="163"/>
      <c r="F3671" s="164"/>
      <c r="G3671" s="165"/>
      <c r="H3671" s="166"/>
      <c r="I3671" s="167"/>
      <c r="J3671" s="161"/>
      <c r="K3671"/>
      <c r="M3671" s="4"/>
      <c r="W3671" t="str">
        <f t="shared" si="114"/>
        <v/>
      </c>
      <c r="X3671" t="str">
        <f t="shared" si="115"/>
        <v/>
      </c>
    </row>
    <row r="3672" spans="2:24">
      <c r="B3672" s="160"/>
      <c r="C3672" s="161"/>
      <c r="D3672" s="162"/>
      <c r="E3672" s="163"/>
      <c r="F3672" s="164"/>
      <c r="G3672" s="165"/>
      <c r="H3672" s="166"/>
      <c r="I3672" s="167"/>
      <c r="J3672" s="161"/>
      <c r="K3672"/>
      <c r="M3672" s="4"/>
      <c r="W3672" t="str">
        <f t="shared" si="114"/>
        <v/>
      </c>
      <c r="X3672" t="str">
        <f t="shared" si="115"/>
        <v/>
      </c>
    </row>
    <row r="3673" spans="2:24">
      <c r="B3673" s="160"/>
      <c r="C3673" s="161"/>
      <c r="D3673" s="162"/>
      <c r="E3673" s="163"/>
      <c r="F3673" s="164"/>
      <c r="G3673" s="165"/>
      <c r="H3673" s="166"/>
      <c r="I3673" s="167"/>
      <c r="J3673" s="161"/>
      <c r="K3673"/>
      <c r="M3673" s="4"/>
      <c r="W3673" t="str">
        <f t="shared" si="114"/>
        <v/>
      </c>
      <c r="X3673" t="str">
        <f t="shared" si="115"/>
        <v/>
      </c>
    </row>
    <row r="3674" spans="2:24">
      <c r="B3674" s="160"/>
      <c r="C3674" s="161"/>
      <c r="D3674" s="162"/>
      <c r="E3674" s="163"/>
      <c r="F3674" s="164"/>
      <c r="G3674" s="165"/>
      <c r="H3674" s="166"/>
      <c r="I3674" s="167"/>
      <c r="J3674" s="161"/>
      <c r="K3674"/>
      <c r="M3674" s="4"/>
      <c r="W3674" t="str">
        <f t="shared" si="114"/>
        <v/>
      </c>
      <c r="X3674" t="str">
        <f t="shared" si="115"/>
        <v/>
      </c>
    </row>
    <row r="3675" spans="2:24">
      <c r="B3675" s="160"/>
      <c r="C3675" s="161"/>
      <c r="D3675" s="162"/>
      <c r="E3675" s="163"/>
      <c r="F3675" s="164"/>
      <c r="G3675" s="165"/>
      <c r="H3675" s="166"/>
      <c r="I3675" s="167"/>
      <c r="J3675" s="161"/>
      <c r="K3675"/>
      <c r="M3675" s="4"/>
      <c r="W3675" t="str">
        <f t="shared" si="114"/>
        <v/>
      </c>
      <c r="X3675" t="str">
        <f t="shared" si="115"/>
        <v/>
      </c>
    </row>
    <row r="3676" spans="2:24">
      <c r="B3676" s="160"/>
      <c r="C3676" s="161"/>
      <c r="D3676" s="162"/>
      <c r="E3676" s="163"/>
      <c r="F3676" s="164"/>
      <c r="G3676" s="165"/>
      <c r="H3676" s="166"/>
      <c r="I3676" s="167"/>
      <c r="J3676" s="161"/>
      <c r="K3676"/>
      <c r="M3676" s="4"/>
      <c r="W3676" t="str">
        <f t="shared" si="114"/>
        <v/>
      </c>
      <c r="X3676" t="str">
        <f t="shared" si="115"/>
        <v/>
      </c>
    </row>
    <row r="3677" spans="2:24">
      <c r="B3677" s="160"/>
      <c r="C3677" s="161"/>
      <c r="D3677" s="162"/>
      <c r="E3677" s="163"/>
      <c r="F3677" s="164"/>
      <c r="G3677" s="165"/>
      <c r="H3677" s="166"/>
      <c r="I3677" s="167"/>
      <c r="J3677" s="161"/>
      <c r="K3677"/>
      <c r="M3677" s="4"/>
      <c r="W3677" t="str">
        <f t="shared" si="114"/>
        <v/>
      </c>
      <c r="X3677" t="str">
        <f t="shared" si="115"/>
        <v/>
      </c>
    </row>
    <row r="3678" spans="2:24">
      <c r="B3678" s="160"/>
      <c r="C3678" s="161"/>
      <c r="D3678" s="162"/>
      <c r="E3678" s="163"/>
      <c r="F3678" s="164"/>
      <c r="G3678" s="165"/>
      <c r="H3678" s="166"/>
      <c r="I3678" s="167"/>
      <c r="J3678" s="161"/>
      <c r="K3678"/>
      <c r="M3678" s="4"/>
      <c r="W3678" t="str">
        <f t="shared" si="114"/>
        <v/>
      </c>
      <c r="X3678" t="str">
        <f t="shared" si="115"/>
        <v/>
      </c>
    </row>
    <row r="3679" spans="2:24">
      <c r="B3679" s="160"/>
      <c r="C3679" s="161"/>
      <c r="D3679" s="162"/>
      <c r="E3679" s="163"/>
      <c r="F3679" s="164"/>
      <c r="G3679" s="165"/>
      <c r="H3679" s="166"/>
      <c r="I3679" s="167"/>
      <c r="J3679" s="161"/>
      <c r="K3679"/>
      <c r="M3679" s="4"/>
      <c r="W3679" t="str">
        <f t="shared" si="114"/>
        <v/>
      </c>
      <c r="X3679" t="str">
        <f t="shared" si="115"/>
        <v/>
      </c>
    </row>
    <row r="3680" spans="2:24">
      <c r="B3680" s="160"/>
      <c r="C3680" s="161"/>
      <c r="D3680" s="162"/>
      <c r="E3680" s="163"/>
      <c r="F3680" s="164"/>
      <c r="G3680" s="165"/>
      <c r="H3680" s="166"/>
      <c r="I3680" s="167"/>
      <c r="J3680" s="161"/>
      <c r="K3680"/>
      <c r="M3680" s="4"/>
      <c r="W3680" t="str">
        <f t="shared" si="114"/>
        <v/>
      </c>
      <c r="X3680" t="str">
        <f t="shared" si="115"/>
        <v/>
      </c>
    </row>
    <row r="3681" spans="2:24">
      <c r="B3681" s="160"/>
      <c r="C3681" s="161"/>
      <c r="D3681" s="162"/>
      <c r="E3681" s="163"/>
      <c r="F3681" s="164"/>
      <c r="G3681" s="165"/>
      <c r="H3681" s="166"/>
      <c r="I3681" s="167"/>
      <c r="J3681" s="161"/>
      <c r="K3681"/>
      <c r="M3681" s="4"/>
      <c r="W3681" t="str">
        <f t="shared" si="114"/>
        <v/>
      </c>
      <c r="X3681" t="str">
        <f t="shared" si="115"/>
        <v/>
      </c>
    </row>
    <row r="3682" spans="2:24">
      <c r="B3682" s="160"/>
      <c r="C3682" s="161"/>
      <c r="D3682" s="162"/>
      <c r="E3682" s="163"/>
      <c r="F3682" s="164"/>
      <c r="G3682" s="165"/>
      <c r="H3682" s="166"/>
      <c r="I3682" s="167"/>
      <c r="J3682" s="161"/>
      <c r="K3682"/>
      <c r="M3682" s="4"/>
      <c r="W3682" t="str">
        <f t="shared" si="114"/>
        <v/>
      </c>
      <c r="X3682" t="str">
        <f t="shared" si="115"/>
        <v/>
      </c>
    </row>
    <row r="3683" spans="2:24">
      <c r="B3683" s="160"/>
      <c r="C3683" s="161"/>
      <c r="D3683" s="162"/>
      <c r="E3683" s="163"/>
      <c r="F3683" s="164"/>
      <c r="G3683" s="165"/>
      <c r="H3683" s="166"/>
      <c r="I3683" s="167"/>
      <c r="J3683" s="161"/>
      <c r="K3683"/>
      <c r="M3683" s="4"/>
      <c r="W3683" t="str">
        <f t="shared" si="114"/>
        <v/>
      </c>
      <c r="X3683" t="str">
        <f t="shared" si="115"/>
        <v/>
      </c>
    </row>
    <row r="3684" spans="2:24">
      <c r="B3684" s="160"/>
      <c r="C3684" s="161"/>
      <c r="D3684" s="162"/>
      <c r="E3684" s="163"/>
      <c r="F3684" s="164"/>
      <c r="G3684" s="165"/>
      <c r="H3684" s="166"/>
      <c r="I3684" s="167"/>
      <c r="J3684" s="161"/>
      <c r="K3684"/>
      <c r="M3684" s="4"/>
      <c r="W3684" t="str">
        <f t="shared" si="114"/>
        <v/>
      </c>
      <c r="X3684" t="str">
        <f t="shared" si="115"/>
        <v/>
      </c>
    </row>
    <row r="3685" spans="2:24">
      <c r="B3685" s="160"/>
      <c r="C3685" s="161"/>
      <c r="D3685" s="162"/>
      <c r="E3685" s="163"/>
      <c r="F3685" s="164"/>
      <c r="G3685" s="165"/>
      <c r="H3685" s="166"/>
      <c r="I3685" s="167"/>
      <c r="J3685" s="161"/>
      <c r="K3685"/>
      <c r="M3685" s="4"/>
      <c r="W3685" t="str">
        <f t="shared" si="114"/>
        <v/>
      </c>
      <c r="X3685" t="str">
        <f t="shared" si="115"/>
        <v/>
      </c>
    </row>
    <row r="3686" spans="2:24">
      <c r="B3686" s="160"/>
      <c r="C3686" s="161"/>
      <c r="D3686" s="162"/>
      <c r="E3686" s="163"/>
      <c r="F3686" s="164"/>
      <c r="G3686" s="165"/>
      <c r="H3686" s="166"/>
      <c r="I3686" s="167"/>
      <c r="J3686" s="161"/>
      <c r="K3686"/>
      <c r="M3686" s="4"/>
      <c r="W3686" t="str">
        <f t="shared" si="114"/>
        <v/>
      </c>
      <c r="X3686" t="str">
        <f t="shared" si="115"/>
        <v/>
      </c>
    </row>
    <row r="3687" spans="2:24">
      <c r="B3687" s="160"/>
      <c r="C3687" s="161"/>
      <c r="D3687" s="162"/>
      <c r="E3687" s="163"/>
      <c r="F3687" s="164"/>
      <c r="G3687" s="165"/>
      <c r="H3687" s="166"/>
      <c r="I3687" s="167"/>
      <c r="J3687" s="161"/>
      <c r="K3687"/>
      <c r="M3687" s="4"/>
      <c r="W3687" t="str">
        <f t="shared" si="114"/>
        <v/>
      </c>
      <c r="X3687" t="str">
        <f t="shared" si="115"/>
        <v/>
      </c>
    </row>
    <row r="3688" spans="2:24">
      <c r="B3688" s="160"/>
      <c r="C3688" s="161"/>
      <c r="D3688" s="162"/>
      <c r="E3688" s="163"/>
      <c r="F3688" s="164"/>
      <c r="G3688" s="165"/>
      <c r="H3688" s="166"/>
      <c r="I3688" s="167"/>
      <c r="J3688" s="161"/>
      <c r="K3688"/>
      <c r="M3688" s="4"/>
      <c r="W3688" t="str">
        <f t="shared" si="114"/>
        <v/>
      </c>
      <c r="X3688" t="str">
        <f t="shared" si="115"/>
        <v/>
      </c>
    </row>
    <row r="3689" spans="2:24">
      <c r="B3689" s="160"/>
      <c r="C3689" s="161"/>
      <c r="D3689" s="162"/>
      <c r="E3689" s="163"/>
      <c r="F3689" s="164"/>
      <c r="G3689" s="165"/>
      <c r="H3689" s="166"/>
      <c r="I3689" s="167"/>
      <c r="J3689" s="161"/>
      <c r="K3689"/>
      <c r="M3689" s="4"/>
      <c r="W3689" t="str">
        <f t="shared" si="114"/>
        <v/>
      </c>
      <c r="X3689" t="str">
        <f t="shared" si="115"/>
        <v/>
      </c>
    </row>
    <row r="3690" spans="2:24">
      <c r="B3690" s="160"/>
      <c r="C3690" s="161"/>
      <c r="D3690" s="162"/>
      <c r="E3690" s="163"/>
      <c r="F3690" s="164"/>
      <c r="G3690" s="165"/>
      <c r="H3690" s="166"/>
      <c r="I3690" s="167"/>
      <c r="J3690" s="161"/>
      <c r="K3690"/>
      <c r="M3690" s="4"/>
      <c r="W3690" t="str">
        <f t="shared" si="114"/>
        <v/>
      </c>
      <c r="X3690" t="str">
        <f t="shared" si="115"/>
        <v/>
      </c>
    </row>
    <row r="3691" spans="2:24">
      <c r="B3691" s="160"/>
      <c r="C3691" s="161"/>
      <c r="D3691" s="162"/>
      <c r="E3691" s="163"/>
      <c r="F3691" s="164"/>
      <c r="G3691" s="165"/>
      <c r="H3691" s="166"/>
      <c r="I3691" s="167"/>
      <c r="J3691" s="161"/>
      <c r="K3691"/>
      <c r="M3691" s="4"/>
      <c r="W3691" t="str">
        <f t="shared" si="114"/>
        <v/>
      </c>
      <c r="X3691" t="str">
        <f t="shared" si="115"/>
        <v/>
      </c>
    </row>
    <row r="3692" spans="2:24">
      <c r="B3692" s="160"/>
      <c r="C3692" s="161"/>
      <c r="D3692" s="162"/>
      <c r="E3692" s="163"/>
      <c r="F3692" s="164"/>
      <c r="G3692" s="165"/>
      <c r="H3692" s="166"/>
      <c r="I3692" s="167"/>
      <c r="J3692" s="161"/>
      <c r="K3692"/>
      <c r="M3692" s="4"/>
      <c r="W3692" t="str">
        <f t="shared" si="114"/>
        <v/>
      </c>
      <c r="X3692" t="str">
        <f t="shared" si="115"/>
        <v/>
      </c>
    </row>
    <row r="3693" spans="2:24">
      <c r="B3693" s="160"/>
      <c r="C3693" s="161"/>
      <c r="D3693" s="162"/>
      <c r="E3693" s="163"/>
      <c r="F3693" s="164"/>
      <c r="G3693" s="165"/>
      <c r="H3693" s="166"/>
      <c r="I3693" s="167"/>
      <c r="J3693" s="161"/>
      <c r="K3693"/>
      <c r="M3693" s="4"/>
      <c r="W3693" t="str">
        <f t="shared" si="114"/>
        <v/>
      </c>
      <c r="X3693" t="str">
        <f t="shared" si="115"/>
        <v/>
      </c>
    </row>
    <row r="3694" spans="2:24">
      <c r="B3694" s="160"/>
      <c r="C3694" s="161"/>
      <c r="D3694" s="162"/>
      <c r="E3694" s="163"/>
      <c r="F3694" s="164"/>
      <c r="G3694" s="165"/>
      <c r="H3694" s="166"/>
      <c r="I3694" s="167"/>
      <c r="J3694" s="161"/>
      <c r="K3694"/>
      <c r="M3694" s="4"/>
      <c r="W3694" t="str">
        <f t="shared" si="114"/>
        <v/>
      </c>
      <c r="X3694" t="str">
        <f t="shared" si="115"/>
        <v/>
      </c>
    </row>
    <row r="3695" spans="2:24">
      <c r="B3695" s="160"/>
      <c r="C3695" s="161"/>
      <c r="D3695" s="162"/>
      <c r="E3695" s="163"/>
      <c r="F3695" s="164"/>
      <c r="G3695" s="165"/>
      <c r="H3695" s="166"/>
      <c r="I3695" s="167"/>
      <c r="J3695" s="161"/>
      <c r="K3695"/>
      <c r="M3695" s="4"/>
      <c r="W3695" t="str">
        <f t="shared" si="114"/>
        <v/>
      </c>
      <c r="X3695" t="str">
        <f t="shared" si="115"/>
        <v/>
      </c>
    </row>
    <row r="3696" spans="2:24">
      <c r="B3696" s="160"/>
      <c r="C3696" s="161"/>
      <c r="D3696" s="162"/>
      <c r="E3696" s="163"/>
      <c r="F3696" s="164"/>
      <c r="G3696" s="165"/>
      <c r="H3696" s="166"/>
      <c r="I3696" s="167"/>
      <c r="J3696" s="161"/>
      <c r="K3696"/>
      <c r="M3696" s="4"/>
      <c r="W3696" t="str">
        <f t="shared" si="114"/>
        <v/>
      </c>
      <c r="X3696" t="str">
        <f t="shared" si="115"/>
        <v/>
      </c>
    </row>
    <row r="3697" spans="2:24">
      <c r="B3697" s="160"/>
      <c r="C3697" s="161"/>
      <c r="D3697" s="162"/>
      <c r="E3697" s="163"/>
      <c r="F3697" s="164"/>
      <c r="G3697" s="165"/>
      <c r="H3697" s="166"/>
      <c r="I3697" s="167"/>
      <c r="J3697" s="161"/>
      <c r="K3697"/>
      <c r="M3697" s="4"/>
      <c r="W3697" t="str">
        <f t="shared" si="114"/>
        <v/>
      </c>
      <c r="X3697" t="str">
        <f t="shared" si="115"/>
        <v/>
      </c>
    </row>
    <row r="3698" spans="2:24">
      <c r="B3698" s="160"/>
      <c r="C3698" s="161"/>
      <c r="D3698" s="162"/>
      <c r="E3698" s="163"/>
      <c r="F3698" s="164"/>
      <c r="G3698" s="165"/>
      <c r="H3698" s="166"/>
      <c r="I3698" s="167"/>
      <c r="J3698" s="161"/>
      <c r="K3698"/>
      <c r="M3698" s="4"/>
      <c r="W3698" t="str">
        <f t="shared" si="114"/>
        <v/>
      </c>
      <c r="X3698" t="str">
        <f t="shared" si="115"/>
        <v/>
      </c>
    </row>
    <row r="3699" spans="2:24">
      <c r="B3699" s="160"/>
      <c r="C3699" s="161"/>
      <c r="D3699" s="162"/>
      <c r="E3699" s="163"/>
      <c r="F3699" s="164"/>
      <c r="G3699" s="165"/>
      <c r="H3699" s="166"/>
      <c r="I3699" s="167"/>
      <c r="J3699" s="161"/>
      <c r="K3699"/>
      <c r="M3699" s="4"/>
      <c r="W3699" t="str">
        <f t="shared" si="114"/>
        <v/>
      </c>
      <c r="X3699" t="str">
        <f t="shared" si="115"/>
        <v/>
      </c>
    </row>
    <row r="3700" spans="2:24">
      <c r="B3700" s="160"/>
      <c r="C3700" s="161"/>
      <c r="D3700" s="162"/>
      <c r="E3700" s="163"/>
      <c r="F3700" s="164"/>
      <c r="G3700" s="165"/>
      <c r="H3700" s="166"/>
      <c r="I3700" s="167"/>
      <c r="J3700" s="161"/>
      <c r="K3700"/>
      <c r="M3700" s="4"/>
      <c r="W3700" t="str">
        <f t="shared" si="114"/>
        <v/>
      </c>
      <c r="X3700" t="str">
        <f t="shared" si="115"/>
        <v/>
      </c>
    </row>
    <row r="3701" spans="2:24">
      <c r="B3701" s="160"/>
      <c r="C3701" s="161"/>
      <c r="D3701" s="162"/>
      <c r="E3701" s="163"/>
      <c r="F3701" s="164"/>
      <c r="G3701" s="165"/>
      <c r="H3701" s="166"/>
      <c r="I3701" s="167"/>
      <c r="J3701" s="161"/>
      <c r="K3701"/>
      <c r="M3701" s="4"/>
      <c r="W3701" t="str">
        <f t="shared" si="114"/>
        <v/>
      </c>
      <c r="X3701" t="str">
        <f t="shared" si="115"/>
        <v/>
      </c>
    </row>
    <row r="3702" spans="2:24">
      <c r="B3702" s="160"/>
      <c r="C3702" s="161"/>
      <c r="D3702" s="162"/>
      <c r="E3702" s="163"/>
      <c r="F3702" s="164"/>
      <c r="G3702" s="165"/>
      <c r="H3702" s="166"/>
      <c r="I3702" s="167"/>
      <c r="J3702" s="161"/>
      <c r="K3702"/>
      <c r="M3702" s="4"/>
      <c r="W3702" t="str">
        <f t="shared" si="114"/>
        <v/>
      </c>
      <c r="X3702" t="str">
        <f t="shared" si="115"/>
        <v/>
      </c>
    </row>
    <row r="3703" spans="2:24">
      <c r="B3703" s="160"/>
      <c r="C3703" s="161"/>
      <c r="D3703" s="162"/>
      <c r="E3703" s="163"/>
      <c r="F3703" s="164"/>
      <c r="G3703" s="165"/>
      <c r="H3703" s="166"/>
      <c r="I3703" s="167"/>
      <c r="J3703" s="161"/>
      <c r="K3703"/>
      <c r="M3703" s="4"/>
      <c r="W3703" t="str">
        <f t="shared" si="114"/>
        <v/>
      </c>
      <c r="X3703" t="str">
        <f t="shared" si="115"/>
        <v/>
      </c>
    </row>
    <row r="3704" spans="2:24">
      <c r="B3704" s="160"/>
      <c r="C3704" s="161"/>
      <c r="D3704" s="162"/>
      <c r="E3704" s="163"/>
      <c r="F3704" s="164"/>
      <c r="G3704" s="165"/>
      <c r="H3704" s="166"/>
      <c r="I3704" s="167"/>
      <c r="J3704" s="161"/>
      <c r="K3704"/>
      <c r="M3704" s="4"/>
      <c r="W3704" t="str">
        <f t="shared" si="114"/>
        <v/>
      </c>
      <c r="X3704" t="str">
        <f t="shared" si="115"/>
        <v/>
      </c>
    </row>
    <row r="3705" spans="2:24">
      <c r="B3705" s="160"/>
      <c r="C3705" s="161"/>
      <c r="D3705" s="162"/>
      <c r="E3705" s="163"/>
      <c r="F3705" s="164"/>
      <c r="G3705" s="165"/>
      <c r="H3705" s="166"/>
      <c r="I3705" s="167"/>
      <c r="J3705" s="161"/>
      <c r="K3705"/>
      <c r="M3705" s="4"/>
      <c r="W3705" t="str">
        <f t="shared" si="114"/>
        <v/>
      </c>
      <c r="X3705" t="str">
        <f t="shared" si="115"/>
        <v/>
      </c>
    </row>
    <row r="3706" spans="2:24">
      <c r="B3706" s="160"/>
      <c r="C3706" s="161"/>
      <c r="D3706" s="162"/>
      <c r="E3706" s="163"/>
      <c r="F3706" s="164"/>
      <c r="G3706" s="165"/>
      <c r="H3706" s="166"/>
      <c r="I3706" s="167"/>
      <c r="J3706" s="161"/>
      <c r="K3706"/>
      <c r="M3706" s="4"/>
      <c r="W3706" t="str">
        <f t="shared" si="114"/>
        <v/>
      </c>
      <c r="X3706" t="str">
        <f t="shared" si="115"/>
        <v/>
      </c>
    </row>
    <row r="3707" spans="2:24">
      <c r="B3707" s="160"/>
      <c r="C3707" s="161"/>
      <c r="D3707" s="162"/>
      <c r="E3707" s="163"/>
      <c r="F3707" s="164"/>
      <c r="G3707" s="165"/>
      <c r="H3707" s="166"/>
      <c r="I3707" s="167"/>
      <c r="J3707" s="161"/>
      <c r="K3707"/>
      <c r="M3707" s="4"/>
      <c r="W3707" t="str">
        <f t="shared" si="114"/>
        <v/>
      </c>
      <c r="X3707" t="str">
        <f t="shared" si="115"/>
        <v/>
      </c>
    </row>
    <row r="3708" spans="2:24">
      <c r="B3708" s="160"/>
      <c r="C3708" s="161"/>
      <c r="D3708" s="162"/>
      <c r="E3708" s="163"/>
      <c r="F3708" s="164"/>
      <c r="G3708" s="165"/>
      <c r="H3708" s="166"/>
      <c r="I3708" s="167"/>
      <c r="J3708" s="161"/>
      <c r="K3708"/>
      <c r="M3708" s="4"/>
      <c r="W3708" t="str">
        <f t="shared" si="114"/>
        <v/>
      </c>
      <c r="X3708" t="str">
        <f t="shared" si="115"/>
        <v/>
      </c>
    </row>
    <row r="3709" spans="2:24">
      <c r="B3709" s="160"/>
      <c r="C3709" s="161"/>
      <c r="D3709" s="162"/>
      <c r="E3709" s="163"/>
      <c r="F3709" s="164"/>
      <c r="G3709" s="165"/>
      <c r="H3709" s="166"/>
      <c r="I3709" s="167"/>
      <c r="J3709" s="161"/>
      <c r="K3709"/>
      <c r="M3709" s="4"/>
      <c r="W3709" t="str">
        <f t="shared" si="114"/>
        <v/>
      </c>
      <c r="X3709" t="str">
        <f t="shared" si="115"/>
        <v/>
      </c>
    </row>
    <row r="3710" spans="2:24">
      <c r="B3710" s="160"/>
      <c r="C3710" s="161"/>
      <c r="D3710" s="162"/>
      <c r="E3710" s="163"/>
      <c r="F3710" s="164"/>
      <c r="G3710" s="165"/>
      <c r="H3710" s="166"/>
      <c r="I3710" s="167"/>
      <c r="J3710" s="161"/>
      <c r="K3710"/>
      <c r="M3710" s="4"/>
      <c r="W3710" t="str">
        <f t="shared" si="114"/>
        <v/>
      </c>
      <c r="X3710" t="str">
        <f t="shared" si="115"/>
        <v/>
      </c>
    </row>
    <row r="3711" spans="2:24">
      <c r="B3711" s="160"/>
      <c r="C3711" s="161"/>
      <c r="D3711" s="162"/>
      <c r="E3711" s="163"/>
      <c r="F3711" s="164"/>
      <c r="G3711" s="165"/>
      <c r="H3711" s="166"/>
      <c r="I3711" s="167"/>
      <c r="J3711" s="161"/>
      <c r="K3711"/>
      <c r="M3711" s="4"/>
      <c r="W3711" t="str">
        <f t="shared" si="114"/>
        <v/>
      </c>
      <c r="X3711" t="str">
        <f t="shared" si="115"/>
        <v/>
      </c>
    </row>
    <row r="3712" spans="2:24">
      <c r="B3712" s="160"/>
      <c r="C3712" s="161"/>
      <c r="D3712" s="162"/>
      <c r="E3712" s="163"/>
      <c r="F3712" s="164"/>
      <c r="G3712" s="165"/>
      <c r="H3712" s="166"/>
      <c r="I3712" s="167"/>
      <c r="J3712" s="161"/>
      <c r="K3712"/>
      <c r="M3712" s="4"/>
      <c r="W3712" t="str">
        <f t="shared" si="114"/>
        <v/>
      </c>
      <c r="X3712" t="str">
        <f t="shared" si="115"/>
        <v/>
      </c>
    </row>
    <row r="3713" spans="2:24">
      <c r="B3713" s="160"/>
      <c r="C3713" s="161"/>
      <c r="D3713" s="162"/>
      <c r="E3713" s="163"/>
      <c r="F3713" s="164"/>
      <c r="G3713" s="165"/>
      <c r="H3713" s="166"/>
      <c r="I3713" s="167"/>
      <c r="J3713" s="161"/>
      <c r="K3713"/>
      <c r="M3713" s="4"/>
      <c r="W3713" t="str">
        <f t="shared" si="114"/>
        <v/>
      </c>
      <c r="X3713" t="str">
        <f t="shared" si="115"/>
        <v/>
      </c>
    </row>
    <row r="3714" spans="2:24">
      <c r="B3714" s="160"/>
      <c r="C3714" s="161"/>
      <c r="D3714" s="162"/>
      <c r="E3714" s="163"/>
      <c r="F3714" s="164"/>
      <c r="G3714" s="165"/>
      <c r="H3714" s="166"/>
      <c r="I3714" s="167"/>
      <c r="J3714" s="161"/>
      <c r="K3714"/>
      <c r="M3714" s="4"/>
      <c r="W3714" t="str">
        <f t="shared" si="114"/>
        <v/>
      </c>
      <c r="X3714" t="str">
        <f t="shared" si="115"/>
        <v/>
      </c>
    </row>
    <row r="3715" spans="2:24">
      <c r="B3715" s="160"/>
      <c r="C3715" s="161"/>
      <c r="D3715" s="162"/>
      <c r="E3715" s="163"/>
      <c r="F3715" s="164"/>
      <c r="G3715" s="165"/>
      <c r="H3715" s="166"/>
      <c r="I3715" s="167"/>
      <c r="J3715" s="161"/>
      <c r="K3715"/>
      <c r="M3715" s="4"/>
      <c r="W3715" t="str">
        <f t="shared" si="114"/>
        <v/>
      </c>
      <c r="X3715" t="str">
        <f t="shared" si="115"/>
        <v/>
      </c>
    </row>
    <row r="3716" spans="2:24">
      <c r="B3716" s="160"/>
      <c r="C3716" s="161"/>
      <c r="D3716" s="162"/>
      <c r="E3716" s="163"/>
      <c r="F3716" s="164"/>
      <c r="G3716" s="165"/>
      <c r="H3716" s="166"/>
      <c r="I3716" s="167"/>
      <c r="J3716" s="161"/>
      <c r="K3716"/>
      <c r="M3716" s="4"/>
      <c r="W3716" t="str">
        <f t="shared" si="114"/>
        <v/>
      </c>
      <c r="X3716" t="str">
        <f t="shared" si="115"/>
        <v/>
      </c>
    </row>
    <row r="3717" spans="2:24">
      <c r="B3717" s="160"/>
      <c r="C3717" s="161"/>
      <c r="D3717" s="162"/>
      <c r="E3717" s="163"/>
      <c r="F3717" s="164"/>
      <c r="G3717" s="165"/>
      <c r="H3717" s="166"/>
      <c r="I3717" s="167"/>
      <c r="J3717" s="161"/>
      <c r="K3717"/>
      <c r="M3717" s="4"/>
      <c r="W3717" t="str">
        <f t="shared" si="114"/>
        <v/>
      </c>
      <c r="X3717" t="str">
        <f t="shared" si="115"/>
        <v/>
      </c>
    </row>
    <row r="3718" spans="2:24">
      <c r="B3718" s="160"/>
      <c r="C3718" s="161"/>
      <c r="D3718" s="162"/>
      <c r="E3718" s="163"/>
      <c r="F3718" s="164"/>
      <c r="G3718" s="165"/>
      <c r="H3718" s="166"/>
      <c r="I3718" s="167"/>
      <c r="J3718" s="161"/>
      <c r="K3718"/>
      <c r="M3718" s="4"/>
      <c r="W3718" t="str">
        <f t="shared" si="114"/>
        <v/>
      </c>
      <c r="X3718" t="str">
        <f t="shared" si="115"/>
        <v/>
      </c>
    </row>
    <row r="3719" spans="2:24">
      <c r="B3719" s="160"/>
      <c r="C3719" s="161"/>
      <c r="D3719" s="162"/>
      <c r="E3719" s="163"/>
      <c r="F3719" s="164"/>
      <c r="G3719" s="165"/>
      <c r="H3719" s="166"/>
      <c r="I3719" s="167"/>
      <c r="J3719" s="161"/>
      <c r="K3719"/>
      <c r="M3719" s="4"/>
      <c r="W3719" t="str">
        <f t="shared" si="114"/>
        <v/>
      </c>
      <c r="X3719" t="str">
        <f t="shared" si="115"/>
        <v/>
      </c>
    </row>
    <row r="3720" spans="2:24">
      <c r="B3720" s="160"/>
      <c r="C3720" s="161"/>
      <c r="D3720" s="162"/>
      <c r="E3720" s="163"/>
      <c r="F3720" s="164"/>
      <c r="G3720" s="165"/>
      <c r="H3720" s="166"/>
      <c r="I3720" s="167"/>
      <c r="J3720" s="161"/>
      <c r="K3720"/>
      <c r="M3720" s="4"/>
      <c r="W3720" t="str">
        <f t="shared" ref="W3720:W3783" si="116">IF(E3720=0,"",IF(E3720&gt;F3720,E3720-F3720,""))</f>
        <v/>
      </c>
      <c r="X3720" t="str">
        <f t="shared" ref="X3720:X3783" si="117">IF(G3720=0,"",IF(G3720&gt;H3720,G3720-H3720,""))</f>
        <v/>
      </c>
    </row>
    <row r="3721" spans="2:24">
      <c r="B3721" s="160"/>
      <c r="C3721" s="161"/>
      <c r="D3721" s="162"/>
      <c r="E3721" s="163"/>
      <c r="F3721" s="164"/>
      <c r="G3721" s="165"/>
      <c r="H3721" s="166"/>
      <c r="I3721" s="167"/>
      <c r="J3721" s="161"/>
      <c r="K3721"/>
      <c r="M3721" s="4"/>
      <c r="W3721" t="str">
        <f t="shared" si="116"/>
        <v/>
      </c>
      <c r="X3721" t="str">
        <f t="shared" si="117"/>
        <v/>
      </c>
    </row>
    <row r="3722" spans="2:24">
      <c r="B3722" s="160"/>
      <c r="C3722" s="161"/>
      <c r="D3722" s="162"/>
      <c r="E3722" s="163"/>
      <c r="F3722" s="164"/>
      <c r="G3722" s="165"/>
      <c r="H3722" s="166"/>
      <c r="I3722" s="167"/>
      <c r="J3722" s="161"/>
      <c r="K3722"/>
      <c r="M3722" s="4"/>
      <c r="W3722" t="str">
        <f t="shared" si="116"/>
        <v/>
      </c>
      <c r="X3722" t="str">
        <f t="shared" si="117"/>
        <v/>
      </c>
    </row>
    <row r="3723" spans="2:24">
      <c r="B3723" s="160"/>
      <c r="C3723" s="161"/>
      <c r="D3723" s="162"/>
      <c r="E3723" s="163"/>
      <c r="F3723" s="164"/>
      <c r="G3723" s="165"/>
      <c r="H3723" s="166"/>
      <c r="I3723" s="167"/>
      <c r="J3723" s="161"/>
      <c r="K3723"/>
      <c r="M3723" s="4"/>
      <c r="W3723" t="str">
        <f t="shared" si="116"/>
        <v/>
      </c>
      <c r="X3723" t="str">
        <f t="shared" si="117"/>
        <v/>
      </c>
    </row>
    <row r="3724" spans="2:24">
      <c r="B3724" s="160"/>
      <c r="C3724" s="161"/>
      <c r="D3724" s="162"/>
      <c r="E3724" s="163"/>
      <c r="F3724" s="164"/>
      <c r="G3724" s="165"/>
      <c r="H3724" s="166"/>
      <c r="I3724" s="167"/>
      <c r="J3724" s="161"/>
      <c r="K3724"/>
      <c r="M3724" s="4"/>
      <c r="W3724" t="str">
        <f t="shared" si="116"/>
        <v/>
      </c>
      <c r="X3724" t="str">
        <f t="shared" si="117"/>
        <v/>
      </c>
    </row>
    <row r="3725" spans="2:24">
      <c r="B3725" s="160"/>
      <c r="C3725" s="161"/>
      <c r="D3725" s="162"/>
      <c r="E3725" s="163"/>
      <c r="F3725" s="164"/>
      <c r="G3725" s="165"/>
      <c r="H3725" s="166"/>
      <c r="I3725" s="167"/>
      <c r="J3725" s="161"/>
      <c r="K3725"/>
      <c r="M3725" s="4"/>
      <c r="W3725" t="str">
        <f t="shared" si="116"/>
        <v/>
      </c>
      <c r="X3725" t="str">
        <f t="shared" si="117"/>
        <v/>
      </c>
    </row>
    <row r="3726" spans="2:24">
      <c r="B3726" s="160"/>
      <c r="C3726" s="161"/>
      <c r="D3726" s="162"/>
      <c r="E3726" s="163"/>
      <c r="F3726" s="164"/>
      <c r="G3726" s="165"/>
      <c r="H3726" s="166"/>
      <c r="I3726" s="167"/>
      <c r="J3726" s="161"/>
      <c r="K3726"/>
      <c r="M3726" s="4"/>
      <c r="W3726" t="str">
        <f t="shared" si="116"/>
        <v/>
      </c>
      <c r="X3726" t="str">
        <f t="shared" si="117"/>
        <v/>
      </c>
    </row>
    <row r="3727" spans="2:24">
      <c r="B3727" s="160"/>
      <c r="C3727" s="161"/>
      <c r="D3727" s="162"/>
      <c r="E3727" s="163"/>
      <c r="F3727" s="164"/>
      <c r="G3727" s="165"/>
      <c r="H3727" s="166"/>
      <c r="I3727" s="167"/>
      <c r="J3727" s="161"/>
      <c r="K3727"/>
      <c r="M3727" s="4"/>
      <c r="W3727" t="str">
        <f t="shared" si="116"/>
        <v/>
      </c>
      <c r="X3727" t="str">
        <f t="shared" si="117"/>
        <v/>
      </c>
    </row>
    <row r="3728" spans="2:24">
      <c r="B3728" s="160"/>
      <c r="C3728" s="161"/>
      <c r="D3728" s="162"/>
      <c r="E3728" s="163"/>
      <c r="F3728" s="164"/>
      <c r="G3728" s="165"/>
      <c r="H3728" s="166"/>
      <c r="I3728" s="167"/>
      <c r="J3728" s="161"/>
      <c r="K3728"/>
      <c r="M3728" s="4"/>
      <c r="W3728" t="str">
        <f t="shared" si="116"/>
        <v/>
      </c>
      <c r="X3728" t="str">
        <f t="shared" si="117"/>
        <v/>
      </c>
    </row>
    <row r="3729" spans="2:24">
      <c r="B3729" s="160"/>
      <c r="C3729" s="161"/>
      <c r="D3729" s="162"/>
      <c r="E3729" s="163"/>
      <c r="F3729" s="164"/>
      <c r="G3729" s="165"/>
      <c r="H3729" s="166"/>
      <c r="I3729" s="167"/>
      <c r="J3729" s="161"/>
      <c r="K3729"/>
      <c r="M3729" s="4"/>
      <c r="W3729" t="str">
        <f t="shared" si="116"/>
        <v/>
      </c>
      <c r="X3729" t="str">
        <f t="shared" si="117"/>
        <v/>
      </c>
    </row>
    <row r="3730" spans="2:24">
      <c r="B3730" s="160"/>
      <c r="C3730" s="161"/>
      <c r="D3730" s="162"/>
      <c r="E3730" s="163"/>
      <c r="F3730" s="164"/>
      <c r="G3730" s="165"/>
      <c r="H3730" s="166"/>
      <c r="I3730" s="167"/>
      <c r="J3730" s="161"/>
      <c r="K3730"/>
      <c r="M3730" s="4"/>
      <c r="W3730" t="str">
        <f t="shared" si="116"/>
        <v/>
      </c>
      <c r="X3730" t="str">
        <f t="shared" si="117"/>
        <v/>
      </c>
    </row>
    <row r="3731" spans="2:24">
      <c r="B3731" s="160"/>
      <c r="C3731" s="161"/>
      <c r="D3731" s="162"/>
      <c r="E3731" s="163"/>
      <c r="F3731" s="164"/>
      <c r="G3731" s="165"/>
      <c r="H3731" s="166"/>
      <c r="I3731" s="167"/>
      <c r="J3731" s="161"/>
      <c r="K3731"/>
      <c r="M3731" s="4"/>
      <c r="W3731" t="str">
        <f t="shared" si="116"/>
        <v/>
      </c>
      <c r="X3731" t="str">
        <f t="shared" si="117"/>
        <v/>
      </c>
    </row>
    <row r="3732" spans="2:24">
      <c r="B3732" s="160"/>
      <c r="C3732" s="161"/>
      <c r="D3732" s="162"/>
      <c r="E3732" s="163"/>
      <c r="F3732" s="164"/>
      <c r="G3732" s="165"/>
      <c r="H3732" s="166"/>
      <c r="I3732" s="167"/>
      <c r="J3732" s="161"/>
      <c r="K3732"/>
      <c r="M3732" s="4"/>
      <c r="W3732" t="str">
        <f t="shared" si="116"/>
        <v/>
      </c>
      <c r="X3732" t="str">
        <f t="shared" si="117"/>
        <v/>
      </c>
    </row>
    <row r="3733" spans="2:24">
      <c r="B3733" s="160"/>
      <c r="C3733" s="161"/>
      <c r="D3733" s="162"/>
      <c r="E3733" s="163"/>
      <c r="F3733" s="164"/>
      <c r="G3733" s="165"/>
      <c r="H3733" s="166"/>
      <c r="I3733" s="167"/>
      <c r="J3733" s="161"/>
      <c r="K3733"/>
      <c r="M3733" s="4"/>
      <c r="W3733" t="str">
        <f t="shared" si="116"/>
        <v/>
      </c>
      <c r="X3733" t="str">
        <f t="shared" si="117"/>
        <v/>
      </c>
    </row>
    <row r="3734" spans="2:24">
      <c r="B3734" s="160"/>
      <c r="C3734" s="161"/>
      <c r="D3734" s="162"/>
      <c r="E3734" s="163"/>
      <c r="F3734" s="164"/>
      <c r="G3734" s="165"/>
      <c r="H3734" s="166"/>
      <c r="I3734" s="167"/>
      <c r="J3734" s="161"/>
      <c r="K3734"/>
      <c r="M3734" s="4"/>
      <c r="W3734" t="str">
        <f t="shared" si="116"/>
        <v/>
      </c>
      <c r="X3734" t="str">
        <f t="shared" si="117"/>
        <v/>
      </c>
    </row>
    <row r="3735" spans="2:24">
      <c r="B3735" s="160"/>
      <c r="C3735" s="161"/>
      <c r="D3735" s="162"/>
      <c r="E3735" s="163"/>
      <c r="F3735" s="164"/>
      <c r="G3735" s="165"/>
      <c r="H3735" s="166"/>
      <c r="I3735" s="167"/>
      <c r="J3735" s="161"/>
      <c r="K3735"/>
      <c r="M3735" s="4"/>
      <c r="W3735" t="str">
        <f t="shared" si="116"/>
        <v/>
      </c>
      <c r="X3735" t="str">
        <f t="shared" si="117"/>
        <v/>
      </c>
    </row>
    <row r="3736" spans="2:24">
      <c r="B3736" s="160"/>
      <c r="C3736" s="161"/>
      <c r="D3736" s="162"/>
      <c r="E3736" s="163"/>
      <c r="F3736" s="164"/>
      <c r="G3736" s="165"/>
      <c r="H3736" s="166"/>
      <c r="I3736" s="167"/>
      <c r="J3736" s="161"/>
      <c r="K3736"/>
      <c r="M3736" s="4"/>
      <c r="W3736" t="str">
        <f t="shared" si="116"/>
        <v/>
      </c>
      <c r="X3736" t="str">
        <f t="shared" si="117"/>
        <v/>
      </c>
    </row>
    <row r="3737" spans="2:24">
      <c r="B3737" s="160"/>
      <c r="C3737" s="161"/>
      <c r="D3737" s="162"/>
      <c r="E3737" s="163"/>
      <c r="F3737" s="164"/>
      <c r="G3737" s="165"/>
      <c r="H3737" s="166"/>
      <c r="I3737" s="167"/>
      <c r="J3737" s="161"/>
      <c r="K3737"/>
      <c r="M3737" s="4"/>
      <c r="W3737" t="str">
        <f t="shared" si="116"/>
        <v/>
      </c>
      <c r="X3737" t="str">
        <f t="shared" si="117"/>
        <v/>
      </c>
    </row>
    <row r="3738" spans="2:24">
      <c r="B3738" s="160"/>
      <c r="C3738" s="161"/>
      <c r="D3738" s="162"/>
      <c r="E3738" s="163"/>
      <c r="F3738" s="164"/>
      <c r="G3738" s="165"/>
      <c r="H3738" s="166"/>
      <c r="I3738" s="167"/>
      <c r="J3738" s="161"/>
      <c r="K3738"/>
      <c r="M3738" s="4"/>
      <c r="W3738" t="str">
        <f t="shared" si="116"/>
        <v/>
      </c>
      <c r="X3738" t="str">
        <f t="shared" si="117"/>
        <v/>
      </c>
    </row>
    <row r="3739" spans="2:24">
      <c r="B3739" s="160"/>
      <c r="C3739" s="161"/>
      <c r="D3739" s="162"/>
      <c r="E3739" s="163"/>
      <c r="F3739" s="164"/>
      <c r="G3739" s="165"/>
      <c r="H3739" s="166"/>
      <c r="I3739" s="167"/>
      <c r="J3739" s="161"/>
      <c r="K3739"/>
      <c r="M3739" s="4"/>
      <c r="W3739" t="str">
        <f t="shared" si="116"/>
        <v/>
      </c>
      <c r="X3739" t="str">
        <f t="shared" si="117"/>
        <v/>
      </c>
    </row>
    <row r="3740" spans="2:24">
      <c r="B3740" s="160"/>
      <c r="C3740" s="161"/>
      <c r="D3740" s="162"/>
      <c r="E3740" s="163"/>
      <c r="F3740" s="164"/>
      <c r="G3740" s="165"/>
      <c r="H3740" s="166"/>
      <c r="I3740" s="167"/>
      <c r="J3740" s="161"/>
      <c r="K3740"/>
      <c r="M3740" s="4"/>
      <c r="W3740" t="str">
        <f t="shared" si="116"/>
        <v/>
      </c>
      <c r="X3740" t="str">
        <f t="shared" si="117"/>
        <v/>
      </c>
    </row>
    <row r="3741" spans="2:24">
      <c r="B3741" s="160"/>
      <c r="C3741" s="161"/>
      <c r="D3741" s="162"/>
      <c r="E3741" s="163"/>
      <c r="F3741" s="164"/>
      <c r="G3741" s="165"/>
      <c r="H3741" s="166"/>
      <c r="I3741" s="167"/>
      <c r="J3741" s="161"/>
      <c r="K3741"/>
      <c r="M3741" s="4"/>
      <c r="W3741" t="str">
        <f t="shared" si="116"/>
        <v/>
      </c>
      <c r="X3741" t="str">
        <f t="shared" si="117"/>
        <v/>
      </c>
    </row>
    <row r="3742" spans="2:24">
      <c r="B3742" s="160"/>
      <c r="C3742" s="161"/>
      <c r="D3742" s="162"/>
      <c r="E3742" s="163"/>
      <c r="F3742" s="164"/>
      <c r="G3742" s="165"/>
      <c r="H3742" s="166"/>
      <c r="I3742" s="167"/>
      <c r="J3742" s="161"/>
      <c r="K3742"/>
      <c r="M3742" s="4"/>
      <c r="W3742" t="str">
        <f t="shared" si="116"/>
        <v/>
      </c>
      <c r="X3742" t="str">
        <f t="shared" si="117"/>
        <v/>
      </c>
    </row>
    <row r="3743" spans="2:24">
      <c r="B3743" s="160"/>
      <c r="C3743" s="161"/>
      <c r="D3743" s="162"/>
      <c r="E3743" s="163"/>
      <c r="F3743" s="164"/>
      <c r="G3743" s="165"/>
      <c r="H3743" s="166"/>
      <c r="I3743" s="167"/>
      <c r="J3743" s="161"/>
      <c r="K3743"/>
      <c r="M3743" s="4"/>
      <c r="W3743" t="str">
        <f t="shared" si="116"/>
        <v/>
      </c>
      <c r="X3743" t="str">
        <f t="shared" si="117"/>
        <v/>
      </c>
    </row>
    <row r="3744" spans="2:24">
      <c r="B3744" s="160"/>
      <c r="C3744" s="161"/>
      <c r="D3744" s="162"/>
      <c r="E3744" s="163"/>
      <c r="F3744" s="164"/>
      <c r="G3744" s="165"/>
      <c r="H3744" s="166"/>
      <c r="I3744" s="167"/>
      <c r="J3744" s="161"/>
      <c r="K3744"/>
      <c r="M3744" s="4"/>
      <c r="W3744" t="str">
        <f t="shared" si="116"/>
        <v/>
      </c>
      <c r="X3744" t="str">
        <f t="shared" si="117"/>
        <v/>
      </c>
    </row>
    <row r="3745" spans="2:24">
      <c r="B3745" s="160"/>
      <c r="C3745" s="161"/>
      <c r="D3745" s="162"/>
      <c r="E3745" s="163"/>
      <c r="F3745" s="164"/>
      <c r="G3745" s="165"/>
      <c r="H3745" s="166"/>
      <c r="I3745" s="167"/>
      <c r="J3745" s="161"/>
      <c r="K3745"/>
      <c r="M3745" s="4"/>
      <c r="W3745" t="str">
        <f t="shared" si="116"/>
        <v/>
      </c>
      <c r="X3745" t="str">
        <f t="shared" si="117"/>
        <v/>
      </c>
    </row>
    <row r="3746" spans="2:24">
      <c r="B3746" s="160"/>
      <c r="C3746" s="161"/>
      <c r="D3746" s="162"/>
      <c r="E3746" s="163"/>
      <c r="F3746" s="164"/>
      <c r="G3746" s="165"/>
      <c r="H3746" s="166"/>
      <c r="I3746" s="167"/>
      <c r="J3746" s="161"/>
      <c r="K3746"/>
      <c r="M3746" s="4"/>
      <c r="W3746" t="str">
        <f t="shared" si="116"/>
        <v/>
      </c>
      <c r="X3746" t="str">
        <f t="shared" si="117"/>
        <v/>
      </c>
    </row>
    <row r="3747" spans="2:24">
      <c r="B3747" s="160"/>
      <c r="C3747" s="161"/>
      <c r="D3747" s="162"/>
      <c r="E3747" s="163"/>
      <c r="F3747" s="164"/>
      <c r="G3747" s="165"/>
      <c r="H3747" s="166"/>
      <c r="I3747" s="167"/>
      <c r="J3747" s="161"/>
      <c r="K3747"/>
      <c r="M3747" s="4"/>
      <c r="W3747" t="str">
        <f t="shared" si="116"/>
        <v/>
      </c>
      <c r="X3747" t="str">
        <f t="shared" si="117"/>
        <v/>
      </c>
    </row>
    <row r="3748" spans="2:24">
      <c r="B3748" s="160"/>
      <c r="C3748" s="161"/>
      <c r="D3748" s="162"/>
      <c r="E3748" s="163"/>
      <c r="F3748" s="164"/>
      <c r="G3748" s="165"/>
      <c r="H3748" s="166"/>
      <c r="I3748" s="167"/>
      <c r="J3748" s="161"/>
      <c r="K3748"/>
      <c r="M3748" s="4"/>
      <c r="W3748" t="str">
        <f t="shared" si="116"/>
        <v/>
      </c>
      <c r="X3748" t="str">
        <f t="shared" si="117"/>
        <v/>
      </c>
    </row>
    <row r="3749" spans="2:24">
      <c r="B3749" s="160"/>
      <c r="C3749" s="161"/>
      <c r="D3749" s="162"/>
      <c r="E3749" s="163"/>
      <c r="F3749" s="164"/>
      <c r="G3749" s="165"/>
      <c r="H3749" s="166"/>
      <c r="I3749" s="167"/>
      <c r="J3749" s="161"/>
      <c r="K3749"/>
      <c r="M3749" s="4"/>
      <c r="W3749" t="str">
        <f t="shared" si="116"/>
        <v/>
      </c>
      <c r="X3749" t="str">
        <f t="shared" si="117"/>
        <v/>
      </c>
    </row>
    <row r="3750" spans="2:24">
      <c r="B3750" s="160"/>
      <c r="C3750" s="161"/>
      <c r="D3750" s="162"/>
      <c r="E3750" s="163"/>
      <c r="F3750" s="164"/>
      <c r="G3750" s="165"/>
      <c r="H3750" s="166"/>
      <c r="I3750" s="167"/>
      <c r="J3750" s="161"/>
      <c r="K3750"/>
      <c r="M3750" s="4"/>
      <c r="W3750" t="str">
        <f t="shared" si="116"/>
        <v/>
      </c>
      <c r="X3750" t="str">
        <f t="shared" si="117"/>
        <v/>
      </c>
    </row>
    <row r="3751" spans="2:24">
      <c r="B3751" s="160"/>
      <c r="C3751" s="161"/>
      <c r="D3751" s="162"/>
      <c r="E3751" s="163"/>
      <c r="F3751" s="164"/>
      <c r="G3751" s="165"/>
      <c r="H3751" s="166"/>
      <c r="I3751" s="167"/>
      <c r="J3751" s="161"/>
      <c r="K3751"/>
      <c r="M3751" s="4"/>
      <c r="W3751" t="str">
        <f t="shared" si="116"/>
        <v/>
      </c>
      <c r="X3751" t="str">
        <f t="shared" si="117"/>
        <v/>
      </c>
    </row>
    <row r="3752" spans="2:24">
      <c r="B3752" s="160"/>
      <c r="C3752" s="161"/>
      <c r="D3752" s="162"/>
      <c r="E3752" s="163"/>
      <c r="F3752" s="164"/>
      <c r="G3752" s="165"/>
      <c r="H3752" s="166"/>
      <c r="I3752" s="167"/>
      <c r="J3752" s="161"/>
      <c r="K3752"/>
      <c r="M3752" s="4"/>
      <c r="W3752" t="str">
        <f t="shared" si="116"/>
        <v/>
      </c>
      <c r="X3752" t="str">
        <f t="shared" si="117"/>
        <v/>
      </c>
    </row>
    <row r="3753" spans="2:24">
      <c r="B3753" s="160"/>
      <c r="C3753" s="161"/>
      <c r="D3753" s="162"/>
      <c r="E3753" s="163"/>
      <c r="F3753" s="164"/>
      <c r="G3753" s="165"/>
      <c r="H3753" s="166"/>
      <c r="I3753" s="167"/>
      <c r="J3753" s="161"/>
      <c r="K3753"/>
      <c r="M3753" s="4"/>
      <c r="W3753" t="str">
        <f t="shared" si="116"/>
        <v/>
      </c>
      <c r="X3753" t="str">
        <f t="shared" si="117"/>
        <v/>
      </c>
    </row>
    <row r="3754" spans="2:24">
      <c r="B3754" s="160"/>
      <c r="C3754" s="161"/>
      <c r="D3754" s="162"/>
      <c r="E3754" s="163"/>
      <c r="F3754" s="164"/>
      <c r="G3754" s="165"/>
      <c r="H3754" s="166"/>
      <c r="I3754" s="167"/>
      <c r="J3754" s="161"/>
      <c r="K3754"/>
      <c r="M3754" s="4"/>
      <c r="W3754" t="str">
        <f t="shared" si="116"/>
        <v/>
      </c>
      <c r="X3754" t="str">
        <f t="shared" si="117"/>
        <v/>
      </c>
    </row>
    <row r="3755" spans="2:24">
      <c r="B3755" s="160"/>
      <c r="C3755" s="161"/>
      <c r="D3755" s="162"/>
      <c r="E3755" s="163"/>
      <c r="F3755" s="164"/>
      <c r="G3755" s="165"/>
      <c r="H3755" s="166"/>
      <c r="I3755" s="167"/>
      <c r="J3755" s="161"/>
      <c r="K3755"/>
      <c r="M3755" s="4"/>
      <c r="W3755" t="str">
        <f t="shared" si="116"/>
        <v/>
      </c>
      <c r="X3755" t="str">
        <f t="shared" si="117"/>
        <v/>
      </c>
    </row>
    <row r="3756" spans="2:24">
      <c r="B3756" s="160"/>
      <c r="C3756" s="161"/>
      <c r="D3756" s="162"/>
      <c r="E3756" s="163"/>
      <c r="F3756" s="164"/>
      <c r="G3756" s="165"/>
      <c r="H3756" s="166"/>
      <c r="I3756" s="167"/>
      <c r="J3756" s="161"/>
      <c r="K3756"/>
      <c r="M3756" s="4"/>
      <c r="W3756" t="str">
        <f t="shared" si="116"/>
        <v/>
      </c>
      <c r="X3756" t="str">
        <f t="shared" si="117"/>
        <v/>
      </c>
    </row>
    <row r="3757" spans="2:24">
      <c r="B3757" s="160"/>
      <c r="C3757" s="161"/>
      <c r="D3757" s="162"/>
      <c r="E3757" s="163"/>
      <c r="F3757" s="164"/>
      <c r="G3757" s="165"/>
      <c r="H3757" s="166"/>
      <c r="I3757" s="167"/>
      <c r="J3757" s="161"/>
      <c r="K3757"/>
      <c r="M3757" s="4"/>
      <c r="W3757" t="str">
        <f t="shared" si="116"/>
        <v/>
      </c>
      <c r="X3757" t="str">
        <f t="shared" si="117"/>
        <v/>
      </c>
    </row>
    <row r="3758" spans="2:24">
      <c r="B3758" s="160"/>
      <c r="C3758" s="161"/>
      <c r="D3758" s="162"/>
      <c r="E3758" s="163"/>
      <c r="F3758" s="164"/>
      <c r="G3758" s="165"/>
      <c r="H3758" s="166"/>
      <c r="I3758" s="167"/>
      <c r="J3758" s="161"/>
      <c r="K3758"/>
      <c r="M3758" s="4"/>
      <c r="W3758" t="str">
        <f t="shared" si="116"/>
        <v/>
      </c>
      <c r="X3758" t="str">
        <f t="shared" si="117"/>
        <v/>
      </c>
    </row>
    <row r="3759" spans="2:24">
      <c r="B3759" s="160"/>
      <c r="C3759" s="161"/>
      <c r="D3759" s="162"/>
      <c r="E3759" s="163"/>
      <c r="F3759" s="164"/>
      <c r="G3759" s="165"/>
      <c r="H3759" s="166"/>
      <c r="I3759" s="167"/>
      <c r="J3759" s="161"/>
      <c r="K3759"/>
      <c r="M3759" s="4"/>
      <c r="W3759" t="str">
        <f t="shared" si="116"/>
        <v/>
      </c>
      <c r="X3759" t="str">
        <f t="shared" si="117"/>
        <v/>
      </c>
    </row>
    <row r="3760" spans="2:24">
      <c r="B3760" s="160"/>
      <c r="C3760" s="161"/>
      <c r="D3760" s="162"/>
      <c r="E3760" s="163"/>
      <c r="F3760" s="164"/>
      <c r="G3760" s="165"/>
      <c r="H3760" s="166"/>
      <c r="I3760" s="167"/>
      <c r="J3760" s="161"/>
      <c r="K3760"/>
      <c r="M3760" s="4"/>
      <c r="W3760" t="str">
        <f t="shared" si="116"/>
        <v/>
      </c>
      <c r="X3760" t="str">
        <f t="shared" si="117"/>
        <v/>
      </c>
    </row>
    <row r="3761" spans="2:24">
      <c r="B3761" s="160"/>
      <c r="C3761" s="161"/>
      <c r="D3761" s="162"/>
      <c r="E3761" s="163"/>
      <c r="F3761" s="164"/>
      <c r="G3761" s="165"/>
      <c r="H3761" s="166"/>
      <c r="I3761" s="167"/>
      <c r="J3761" s="161"/>
      <c r="K3761"/>
      <c r="M3761" s="4"/>
      <c r="W3761" t="str">
        <f t="shared" si="116"/>
        <v/>
      </c>
      <c r="X3761" t="str">
        <f t="shared" si="117"/>
        <v/>
      </c>
    </row>
    <row r="3762" spans="2:24">
      <c r="B3762" s="160"/>
      <c r="C3762" s="161"/>
      <c r="D3762" s="162"/>
      <c r="E3762" s="163"/>
      <c r="F3762" s="164"/>
      <c r="G3762" s="165"/>
      <c r="H3762" s="166"/>
      <c r="I3762" s="167"/>
      <c r="J3762" s="161"/>
      <c r="K3762"/>
      <c r="M3762" s="4"/>
      <c r="W3762" t="str">
        <f t="shared" si="116"/>
        <v/>
      </c>
      <c r="X3762" t="str">
        <f t="shared" si="117"/>
        <v/>
      </c>
    </row>
    <row r="3763" spans="2:24">
      <c r="B3763" s="160"/>
      <c r="C3763" s="161"/>
      <c r="D3763" s="162"/>
      <c r="E3763" s="163"/>
      <c r="F3763" s="164"/>
      <c r="G3763" s="165"/>
      <c r="H3763" s="166"/>
      <c r="I3763" s="167"/>
      <c r="J3763" s="161"/>
      <c r="K3763"/>
      <c r="M3763" s="4"/>
      <c r="W3763" t="str">
        <f t="shared" si="116"/>
        <v/>
      </c>
      <c r="X3763" t="str">
        <f t="shared" si="117"/>
        <v/>
      </c>
    </row>
    <row r="3764" spans="2:24">
      <c r="B3764" s="160"/>
      <c r="C3764" s="161"/>
      <c r="D3764" s="162"/>
      <c r="E3764" s="163"/>
      <c r="F3764" s="164"/>
      <c r="G3764" s="165"/>
      <c r="H3764" s="166"/>
      <c r="I3764" s="167"/>
      <c r="J3764" s="161"/>
      <c r="K3764"/>
      <c r="M3764" s="4"/>
      <c r="W3764" t="str">
        <f t="shared" si="116"/>
        <v/>
      </c>
      <c r="X3764" t="str">
        <f t="shared" si="117"/>
        <v/>
      </c>
    </row>
    <row r="3765" spans="2:24">
      <c r="B3765" s="160"/>
      <c r="C3765" s="161"/>
      <c r="D3765" s="162"/>
      <c r="E3765" s="163"/>
      <c r="F3765" s="164"/>
      <c r="G3765" s="165"/>
      <c r="H3765" s="166"/>
      <c r="I3765" s="167"/>
      <c r="J3765" s="161"/>
      <c r="K3765"/>
      <c r="M3765" s="4"/>
      <c r="W3765" t="str">
        <f t="shared" si="116"/>
        <v/>
      </c>
      <c r="X3765" t="str">
        <f t="shared" si="117"/>
        <v/>
      </c>
    </row>
    <row r="3766" spans="2:24">
      <c r="B3766" s="160"/>
      <c r="C3766" s="161"/>
      <c r="D3766" s="162"/>
      <c r="E3766" s="163"/>
      <c r="F3766" s="164"/>
      <c r="G3766" s="165"/>
      <c r="H3766" s="166"/>
      <c r="I3766" s="167"/>
      <c r="J3766" s="161"/>
      <c r="K3766"/>
      <c r="M3766" s="4"/>
      <c r="W3766" t="str">
        <f t="shared" si="116"/>
        <v/>
      </c>
      <c r="X3766" t="str">
        <f t="shared" si="117"/>
        <v/>
      </c>
    </row>
    <row r="3767" spans="2:24">
      <c r="B3767" s="160"/>
      <c r="C3767" s="161"/>
      <c r="D3767" s="162"/>
      <c r="E3767" s="163"/>
      <c r="F3767" s="164"/>
      <c r="G3767" s="165"/>
      <c r="H3767" s="166"/>
      <c r="I3767" s="167"/>
      <c r="J3767" s="161"/>
      <c r="K3767"/>
      <c r="M3767" s="4"/>
      <c r="W3767" t="str">
        <f t="shared" si="116"/>
        <v/>
      </c>
      <c r="X3767" t="str">
        <f t="shared" si="117"/>
        <v/>
      </c>
    </row>
    <row r="3768" spans="2:24">
      <c r="B3768" s="160"/>
      <c r="C3768" s="161"/>
      <c r="D3768" s="162"/>
      <c r="E3768" s="163"/>
      <c r="F3768" s="164"/>
      <c r="G3768" s="165"/>
      <c r="H3768" s="166"/>
      <c r="I3768" s="167"/>
      <c r="J3768" s="161"/>
      <c r="K3768"/>
      <c r="M3768" s="4"/>
      <c r="W3768" t="str">
        <f t="shared" si="116"/>
        <v/>
      </c>
      <c r="X3768" t="str">
        <f t="shared" si="117"/>
        <v/>
      </c>
    </row>
    <row r="3769" spans="2:24">
      <c r="B3769" s="160"/>
      <c r="C3769" s="161"/>
      <c r="D3769" s="162"/>
      <c r="E3769" s="163"/>
      <c r="F3769" s="164"/>
      <c r="G3769" s="165"/>
      <c r="H3769" s="166"/>
      <c r="I3769" s="167"/>
      <c r="J3769" s="161"/>
      <c r="K3769"/>
      <c r="M3769" s="4"/>
      <c r="W3769" t="str">
        <f t="shared" si="116"/>
        <v/>
      </c>
      <c r="X3769" t="str">
        <f t="shared" si="117"/>
        <v/>
      </c>
    </row>
    <row r="3770" spans="2:24">
      <c r="B3770" s="160"/>
      <c r="C3770" s="161"/>
      <c r="D3770" s="162"/>
      <c r="E3770" s="163"/>
      <c r="F3770" s="164"/>
      <c r="G3770" s="165"/>
      <c r="H3770" s="166"/>
      <c r="I3770" s="167"/>
      <c r="J3770" s="161"/>
      <c r="K3770"/>
      <c r="M3770" s="4"/>
      <c r="W3770" t="str">
        <f t="shared" si="116"/>
        <v/>
      </c>
      <c r="X3770" t="str">
        <f t="shared" si="117"/>
        <v/>
      </c>
    </row>
    <row r="3771" spans="2:24">
      <c r="B3771" s="160"/>
      <c r="C3771" s="161"/>
      <c r="D3771" s="162"/>
      <c r="E3771" s="163"/>
      <c r="F3771" s="164"/>
      <c r="G3771" s="165"/>
      <c r="H3771" s="166"/>
      <c r="I3771" s="167"/>
      <c r="J3771" s="161"/>
      <c r="K3771"/>
      <c r="M3771" s="4"/>
      <c r="W3771" t="str">
        <f t="shared" si="116"/>
        <v/>
      </c>
      <c r="X3771" t="str">
        <f t="shared" si="117"/>
        <v/>
      </c>
    </row>
    <row r="3772" spans="2:24">
      <c r="B3772" s="160"/>
      <c r="C3772" s="161"/>
      <c r="D3772" s="162"/>
      <c r="E3772" s="163"/>
      <c r="F3772" s="164"/>
      <c r="G3772" s="165"/>
      <c r="H3772" s="166"/>
      <c r="I3772" s="167"/>
      <c r="J3772" s="161"/>
      <c r="K3772"/>
      <c r="M3772" s="4"/>
      <c r="W3772" t="str">
        <f t="shared" si="116"/>
        <v/>
      </c>
      <c r="X3772" t="str">
        <f t="shared" si="117"/>
        <v/>
      </c>
    </row>
    <row r="3773" spans="2:24">
      <c r="B3773" s="160"/>
      <c r="C3773" s="161"/>
      <c r="D3773" s="162"/>
      <c r="E3773" s="163"/>
      <c r="F3773" s="164"/>
      <c r="G3773" s="165"/>
      <c r="H3773" s="166"/>
      <c r="I3773" s="167"/>
      <c r="J3773" s="161"/>
      <c r="K3773"/>
      <c r="M3773" s="4"/>
      <c r="W3773" t="str">
        <f t="shared" si="116"/>
        <v/>
      </c>
      <c r="X3773" t="str">
        <f t="shared" si="117"/>
        <v/>
      </c>
    </row>
    <row r="3774" spans="2:24">
      <c r="B3774" s="160"/>
      <c r="C3774" s="161"/>
      <c r="D3774" s="162"/>
      <c r="E3774" s="163"/>
      <c r="F3774" s="164"/>
      <c r="G3774" s="165"/>
      <c r="H3774" s="166"/>
      <c r="I3774" s="167"/>
      <c r="J3774" s="161"/>
      <c r="K3774"/>
      <c r="M3774" s="4"/>
      <c r="W3774" t="str">
        <f t="shared" si="116"/>
        <v/>
      </c>
      <c r="X3774" t="str">
        <f t="shared" si="117"/>
        <v/>
      </c>
    </row>
    <row r="3775" spans="2:24">
      <c r="B3775" s="160"/>
      <c r="C3775" s="161"/>
      <c r="D3775" s="162"/>
      <c r="E3775" s="163"/>
      <c r="F3775" s="164"/>
      <c r="G3775" s="165"/>
      <c r="H3775" s="166"/>
      <c r="I3775" s="167"/>
      <c r="J3775" s="161"/>
      <c r="K3775"/>
      <c r="M3775" s="4"/>
      <c r="W3775" t="str">
        <f t="shared" si="116"/>
        <v/>
      </c>
      <c r="X3775" t="str">
        <f t="shared" si="117"/>
        <v/>
      </c>
    </row>
    <row r="3776" spans="2:24">
      <c r="B3776" s="160"/>
      <c r="C3776" s="161"/>
      <c r="D3776" s="162"/>
      <c r="E3776" s="163"/>
      <c r="F3776" s="164"/>
      <c r="G3776" s="165"/>
      <c r="H3776" s="166"/>
      <c r="I3776" s="167"/>
      <c r="J3776" s="161"/>
      <c r="K3776"/>
      <c r="M3776" s="4"/>
      <c r="W3776" t="str">
        <f t="shared" si="116"/>
        <v/>
      </c>
      <c r="X3776" t="str">
        <f t="shared" si="117"/>
        <v/>
      </c>
    </row>
    <row r="3777" spans="2:24">
      <c r="B3777" s="160"/>
      <c r="C3777" s="161"/>
      <c r="D3777" s="162"/>
      <c r="E3777" s="163"/>
      <c r="F3777" s="164"/>
      <c r="G3777" s="165"/>
      <c r="H3777" s="166"/>
      <c r="I3777" s="167"/>
      <c r="J3777" s="161"/>
      <c r="K3777"/>
      <c r="M3777" s="4"/>
      <c r="W3777" t="str">
        <f t="shared" si="116"/>
        <v/>
      </c>
      <c r="X3777" t="str">
        <f t="shared" si="117"/>
        <v/>
      </c>
    </row>
    <row r="3778" spans="2:24">
      <c r="B3778" s="160"/>
      <c r="C3778" s="161"/>
      <c r="D3778" s="162"/>
      <c r="E3778" s="163"/>
      <c r="F3778" s="164"/>
      <c r="G3778" s="165"/>
      <c r="H3778" s="166"/>
      <c r="I3778" s="167"/>
      <c r="J3778" s="161"/>
      <c r="K3778"/>
      <c r="M3778" s="4"/>
      <c r="W3778" t="str">
        <f t="shared" si="116"/>
        <v/>
      </c>
      <c r="X3778" t="str">
        <f t="shared" si="117"/>
        <v/>
      </c>
    </row>
    <row r="3779" spans="2:24">
      <c r="B3779" s="160"/>
      <c r="C3779" s="161"/>
      <c r="D3779" s="162"/>
      <c r="E3779" s="163"/>
      <c r="F3779" s="164"/>
      <c r="G3779" s="165"/>
      <c r="H3779" s="166"/>
      <c r="I3779" s="167"/>
      <c r="J3779" s="161"/>
      <c r="K3779"/>
      <c r="M3779" s="4"/>
      <c r="W3779" t="str">
        <f t="shared" si="116"/>
        <v/>
      </c>
      <c r="X3779" t="str">
        <f t="shared" si="117"/>
        <v/>
      </c>
    </row>
    <row r="3780" spans="2:24">
      <c r="B3780" s="160"/>
      <c r="C3780" s="161"/>
      <c r="D3780" s="162"/>
      <c r="E3780" s="163"/>
      <c r="F3780" s="164"/>
      <c r="G3780" s="165"/>
      <c r="H3780" s="166"/>
      <c r="I3780" s="167"/>
      <c r="J3780" s="161"/>
      <c r="K3780"/>
      <c r="M3780" s="4"/>
      <c r="W3780" t="str">
        <f t="shared" si="116"/>
        <v/>
      </c>
      <c r="X3780" t="str">
        <f t="shared" si="117"/>
        <v/>
      </c>
    </row>
    <row r="3781" spans="2:24">
      <c r="B3781" s="160"/>
      <c r="C3781" s="161"/>
      <c r="D3781" s="162"/>
      <c r="E3781" s="163"/>
      <c r="F3781" s="164"/>
      <c r="G3781" s="165"/>
      <c r="H3781" s="166"/>
      <c r="I3781" s="167"/>
      <c r="J3781" s="161"/>
      <c r="K3781"/>
      <c r="M3781" s="4"/>
      <c r="W3781" t="str">
        <f t="shared" si="116"/>
        <v/>
      </c>
      <c r="X3781" t="str">
        <f t="shared" si="117"/>
        <v/>
      </c>
    </row>
    <row r="3782" spans="2:24">
      <c r="B3782" s="160"/>
      <c r="C3782" s="161"/>
      <c r="D3782" s="162"/>
      <c r="E3782" s="163"/>
      <c r="F3782" s="164"/>
      <c r="G3782" s="165"/>
      <c r="H3782" s="166"/>
      <c r="I3782" s="167"/>
      <c r="J3782" s="161"/>
      <c r="K3782"/>
      <c r="M3782" s="4"/>
      <c r="W3782" t="str">
        <f t="shared" si="116"/>
        <v/>
      </c>
      <c r="X3782" t="str">
        <f t="shared" si="117"/>
        <v/>
      </c>
    </row>
    <row r="3783" spans="2:24">
      <c r="B3783" s="160"/>
      <c r="C3783" s="161"/>
      <c r="D3783" s="162"/>
      <c r="E3783" s="163"/>
      <c r="F3783" s="164"/>
      <c r="G3783" s="165"/>
      <c r="H3783" s="166"/>
      <c r="I3783" s="167"/>
      <c r="J3783" s="161"/>
      <c r="K3783"/>
      <c r="M3783" s="4"/>
      <c r="W3783" t="str">
        <f t="shared" si="116"/>
        <v/>
      </c>
      <c r="X3783" t="str">
        <f t="shared" si="117"/>
        <v/>
      </c>
    </row>
    <row r="3784" spans="2:24">
      <c r="B3784" s="160"/>
      <c r="C3784" s="161"/>
      <c r="D3784" s="162"/>
      <c r="E3784" s="163"/>
      <c r="F3784" s="164"/>
      <c r="G3784" s="165"/>
      <c r="H3784" s="166"/>
      <c r="I3784" s="167"/>
      <c r="J3784" s="161"/>
      <c r="K3784"/>
      <c r="M3784" s="4"/>
      <c r="W3784" t="str">
        <f t="shared" ref="W3784:W3847" si="118">IF(E3784=0,"",IF(E3784&gt;F3784,E3784-F3784,""))</f>
        <v/>
      </c>
      <c r="X3784" t="str">
        <f t="shared" ref="X3784:X3847" si="119">IF(G3784=0,"",IF(G3784&gt;H3784,G3784-H3784,""))</f>
        <v/>
      </c>
    </row>
    <row r="3785" spans="2:24">
      <c r="B3785" s="160"/>
      <c r="C3785" s="161"/>
      <c r="D3785" s="162"/>
      <c r="E3785" s="163"/>
      <c r="F3785" s="164"/>
      <c r="G3785" s="165"/>
      <c r="H3785" s="166"/>
      <c r="I3785" s="167"/>
      <c r="J3785" s="161"/>
      <c r="K3785"/>
      <c r="M3785" s="4"/>
      <c r="W3785" t="str">
        <f t="shared" si="118"/>
        <v/>
      </c>
      <c r="X3785" t="str">
        <f t="shared" si="119"/>
        <v/>
      </c>
    </row>
    <row r="3786" spans="2:24">
      <c r="B3786" s="160"/>
      <c r="C3786" s="161"/>
      <c r="D3786" s="162"/>
      <c r="E3786" s="163"/>
      <c r="F3786" s="164"/>
      <c r="G3786" s="165"/>
      <c r="H3786" s="166"/>
      <c r="I3786" s="167"/>
      <c r="J3786" s="161"/>
      <c r="K3786"/>
      <c r="M3786" s="4"/>
      <c r="W3786" t="str">
        <f t="shared" si="118"/>
        <v/>
      </c>
      <c r="X3786" t="str">
        <f t="shared" si="119"/>
        <v/>
      </c>
    </row>
    <row r="3787" spans="2:24">
      <c r="B3787" s="160"/>
      <c r="C3787" s="161"/>
      <c r="D3787" s="162"/>
      <c r="E3787" s="163"/>
      <c r="F3787" s="164"/>
      <c r="G3787" s="165"/>
      <c r="H3787" s="166"/>
      <c r="I3787" s="167"/>
      <c r="J3787" s="161"/>
      <c r="K3787"/>
      <c r="M3787" s="4"/>
      <c r="W3787" t="str">
        <f t="shared" si="118"/>
        <v/>
      </c>
      <c r="X3787" t="str">
        <f t="shared" si="119"/>
        <v/>
      </c>
    </row>
    <row r="3788" spans="2:24">
      <c r="B3788" s="160"/>
      <c r="C3788" s="161"/>
      <c r="D3788" s="162"/>
      <c r="E3788" s="163"/>
      <c r="F3788" s="164"/>
      <c r="G3788" s="165"/>
      <c r="H3788" s="166"/>
      <c r="I3788" s="167"/>
      <c r="J3788" s="161"/>
      <c r="K3788"/>
      <c r="M3788" s="4"/>
      <c r="W3788" t="str">
        <f t="shared" si="118"/>
        <v/>
      </c>
      <c r="X3788" t="str">
        <f t="shared" si="119"/>
        <v/>
      </c>
    </row>
    <row r="3789" spans="2:24">
      <c r="B3789" s="160"/>
      <c r="C3789" s="161"/>
      <c r="D3789" s="162"/>
      <c r="E3789" s="163"/>
      <c r="F3789" s="164"/>
      <c r="G3789" s="165"/>
      <c r="H3789" s="166"/>
      <c r="I3789" s="167"/>
      <c r="J3789" s="161"/>
      <c r="K3789"/>
      <c r="M3789" s="4"/>
      <c r="W3789" t="str">
        <f t="shared" si="118"/>
        <v/>
      </c>
      <c r="X3789" t="str">
        <f t="shared" si="119"/>
        <v/>
      </c>
    </row>
    <row r="3790" spans="2:24">
      <c r="B3790" s="160"/>
      <c r="C3790" s="161"/>
      <c r="D3790" s="162"/>
      <c r="E3790" s="163"/>
      <c r="F3790" s="164"/>
      <c r="G3790" s="165"/>
      <c r="H3790" s="166"/>
      <c r="I3790" s="167"/>
      <c r="J3790" s="161"/>
      <c r="K3790"/>
      <c r="M3790" s="4"/>
      <c r="W3790" t="str">
        <f t="shared" si="118"/>
        <v/>
      </c>
      <c r="X3790" t="str">
        <f t="shared" si="119"/>
        <v/>
      </c>
    </row>
    <row r="3791" spans="2:24">
      <c r="B3791" s="160"/>
      <c r="C3791" s="161"/>
      <c r="D3791" s="162"/>
      <c r="E3791" s="163"/>
      <c r="F3791" s="164"/>
      <c r="G3791" s="165"/>
      <c r="H3791" s="166"/>
      <c r="I3791" s="167"/>
      <c r="J3791" s="161"/>
      <c r="K3791"/>
      <c r="M3791" s="4"/>
      <c r="W3791" t="str">
        <f t="shared" si="118"/>
        <v/>
      </c>
      <c r="X3791" t="str">
        <f t="shared" si="119"/>
        <v/>
      </c>
    </row>
    <row r="3792" spans="2:24">
      <c r="B3792" s="160"/>
      <c r="C3792" s="161"/>
      <c r="D3792" s="162"/>
      <c r="E3792" s="163"/>
      <c r="F3792" s="164"/>
      <c r="G3792" s="165"/>
      <c r="H3792" s="166"/>
      <c r="I3792" s="167"/>
      <c r="J3792" s="161"/>
      <c r="K3792"/>
      <c r="M3792" s="4"/>
      <c r="W3792" t="str">
        <f t="shared" si="118"/>
        <v/>
      </c>
      <c r="X3792" t="str">
        <f t="shared" si="119"/>
        <v/>
      </c>
    </row>
    <row r="3793" spans="2:24">
      <c r="B3793" s="160"/>
      <c r="C3793" s="161"/>
      <c r="D3793" s="162"/>
      <c r="E3793" s="163"/>
      <c r="F3793" s="164"/>
      <c r="G3793" s="165"/>
      <c r="H3793" s="166"/>
      <c r="I3793" s="167"/>
      <c r="J3793" s="161"/>
      <c r="K3793"/>
      <c r="M3793" s="4"/>
      <c r="W3793" t="str">
        <f t="shared" si="118"/>
        <v/>
      </c>
      <c r="X3793" t="str">
        <f t="shared" si="119"/>
        <v/>
      </c>
    </row>
    <row r="3794" spans="2:24">
      <c r="B3794" s="160"/>
      <c r="C3794" s="161"/>
      <c r="D3794" s="162"/>
      <c r="E3794" s="163"/>
      <c r="F3794" s="164"/>
      <c r="G3794" s="165"/>
      <c r="H3794" s="166"/>
      <c r="I3794" s="167"/>
      <c r="J3794" s="161"/>
      <c r="K3794"/>
      <c r="M3794" s="4"/>
      <c r="W3794" t="str">
        <f t="shared" si="118"/>
        <v/>
      </c>
      <c r="X3794" t="str">
        <f t="shared" si="119"/>
        <v/>
      </c>
    </row>
    <row r="3795" spans="2:24">
      <c r="B3795" s="160"/>
      <c r="C3795" s="161"/>
      <c r="D3795" s="162"/>
      <c r="E3795" s="163"/>
      <c r="F3795" s="164"/>
      <c r="G3795" s="165"/>
      <c r="H3795" s="166"/>
      <c r="I3795" s="167"/>
      <c r="J3795" s="161"/>
      <c r="K3795"/>
      <c r="M3795" s="4"/>
      <c r="W3795" t="str">
        <f t="shared" si="118"/>
        <v/>
      </c>
      <c r="X3795" t="str">
        <f t="shared" si="119"/>
        <v/>
      </c>
    </row>
    <row r="3796" spans="2:24">
      <c r="B3796" s="160"/>
      <c r="C3796" s="161"/>
      <c r="D3796" s="162"/>
      <c r="E3796" s="163"/>
      <c r="F3796" s="164"/>
      <c r="G3796" s="165"/>
      <c r="H3796" s="166"/>
      <c r="I3796" s="167"/>
      <c r="J3796" s="161"/>
      <c r="K3796"/>
      <c r="M3796" s="4"/>
      <c r="W3796" t="str">
        <f t="shared" si="118"/>
        <v/>
      </c>
      <c r="X3796" t="str">
        <f t="shared" si="119"/>
        <v/>
      </c>
    </row>
    <row r="3797" spans="2:24">
      <c r="B3797" s="160"/>
      <c r="C3797" s="161"/>
      <c r="D3797" s="162"/>
      <c r="E3797" s="163"/>
      <c r="F3797" s="164"/>
      <c r="G3797" s="165"/>
      <c r="H3797" s="166"/>
      <c r="I3797" s="167"/>
      <c r="J3797" s="161"/>
      <c r="K3797"/>
      <c r="M3797" s="4"/>
      <c r="W3797" t="str">
        <f t="shared" si="118"/>
        <v/>
      </c>
      <c r="X3797" t="str">
        <f t="shared" si="119"/>
        <v/>
      </c>
    </row>
    <row r="3798" spans="2:24">
      <c r="B3798" s="160"/>
      <c r="C3798" s="161"/>
      <c r="D3798" s="162"/>
      <c r="E3798" s="163"/>
      <c r="F3798" s="164"/>
      <c r="G3798" s="165"/>
      <c r="H3798" s="166"/>
      <c r="I3798" s="167"/>
      <c r="J3798" s="161"/>
      <c r="K3798"/>
      <c r="M3798" s="4"/>
      <c r="W3798" t="str">
        <f t="shared" si="118"/>
        <v/>
      </c>
      <c r="X3798" t="str">
        <f t="shared" si="119"/>
        <v/>
      </c>
    </row>
    <row r="3799" spans="2:24">
      <c r="B3799" s="160"/>
      <c r="C3799" s="161"/>
      <c r="D3799" s="162"/>
      <c r="E3799" s="163"/>
      <c r="F3799" s="164"/>
      <c r="G3799" s="165"/>
      <c r="H3799" s="166"/>
      <c r="I3799" s="167"/>
      <c r="J3799" s="161"/>
      <c r="K3799"/>
      <c r="M3799" s="4"/>
      <c r="W3799" t="str">
        <f t="shared" si="118"/>
        <v/>
      </c>
      <c r="X3799" t="str">
        <f t="shared" si="119"/>
        <v/>
      </c>
    </row>
    <row r="3800" spans="2:24">
      <c r="B3800" s="160"/>
      <c r="C3800" s="161"/>
      <c r="D3800" s="162"/>
      <c r="E3800" s="163"/>
      <c r="F3800" s="164"/>
      <c r="G3800" s="165"/>
      <c r="H3800" s="166"/>
      <c r="I3800" s="167"/>
      <c r="J3800" s="161"/>
      <c r="K3800"/>
      <c r="M3800" s="4"/>
      <c r="W3800" t="str">
        <f t="shared" si="118"/>
        <v/>
      </c>
      <c r="X3800" t="str">
        <f t="shared" si="119"/>
        <v/>
      </c>
    </row>
    <row r="3801" spans="2:24">
      <c r="B3801" s="160"/>
      <c r="C3801" s="161"/>
      <c r="D3801" s="162"/>
      <c r="E3801" s="163"/>
      <c r="F3801" s="164"/>
      <c r="G3801" s="165"/>
      <c r="H3801" s="166"/>
      <c r="I3801" s="167"/>
      <c r="J3801" s="161"/>
      <c r="K3801"/>
      <c r="M3801" s="4"/>
      <c r="W3801" t="str">
        <f t="shared" si="118"/>
        <v/>
      </c>
      <c r="X3801" t="str">
        <f t="shared" si="119"/>
        <v/>
      </c>
    </row>
    <row r="3802" spans="2:24">
      <c r="B3802" s="160"/>
      <c r="C3802" s="161"/>
      <c r="D3802" s="162"/>
      <c r="E3802" s="163"/>
      <c r="F3802" s="164"/>
      <c r="G3802" s="165"/>
      <c r="H3802" s="166"/>
      <c r="I3802" s="167"/>
      <c r="J3802" s="161"/>
      <c r="K3802"/>
      <c r="M3802" s="4"/>
      <c r="W3802" t="str">
        <f t="shared" si="118"/>
        <v/>
      </c>
      <c r="X3802" t="str">
        <f t="shared" si="119"/>
        <v/>
      </c>
    </row>
    <row r="3803" spans="2:24">
      <c r="B3803" s="160"/>
      <c r="C3803" s="161"/>
      <c r="D3803" s="162"/>
      <c r="E3803" s="163"/>
      <c r="F3803" s="164"/>
      <c r="G3803" s="165"/>
      <c r="H3803" s="166"/>
      <c r="I3803" s="167"/>
      <c r="J3803" s="161"/>
      <c r="K3803"/>
      <c r="M3803" s="4"/>
      <c r="W3803" t="str">
        <f t="shared" si="118"/>
        <v/>
      </c>
      <c r="X3803" t="str">
        <f t="shared" si="119"/>
        <v/>
      </c>
    </row>
    <row r="3804" spans="2:24">
      <c r="B3804" s="160"/>
      <c r="C3804" s="161"/>
      <c r="D3804" s="162"/>
      <c r="E3804" s="163"/>
      <c r="F3804" s="164"/>
      <c r="G3804" s="165"/>
      <c r="H3804" s="166"/>
      <c r="I3804" s="167"/>
      <c r="J3804" s="161"/>
      <c r="K3804"/>
      <c r="M3804" s="4"/>
      <c r="W3804" t="str">
        <f t="shared" si="118"/>
        <v/>
      </c>
      <c r="X3804" t="str">
        <f t="shared" si="119"/>
        <v/>
      </c>
    </row>
    <row r="3805" spans="2:24">
      <c r="B3805" s="160"/>
      <c r="C3805" s="161"/>
      <c r="D3805" s="162"/>
      <c r="E3805" s="163"/>
      <c r="F3805" s="164"/>
      <c r="G3805" s="165"/>
      <c r="H3805" s="166"/>
      <c r="I3805" s="167"/>
      <c r="J3805" s="161"/>
      <c r="K3805"/>
      <c r="M3805" s="4"/>
      <c r="W3805" t="str">
        <f t="shared" si="118"/>
        <v/>
      </c>
      <c r="X3805" t="str">
        <f t="shared" si="119"/>
        <v/>
      </c>
    </row>
    <row r="3806" spans="2:24">
      <c r="B3806" s="160"/>
      <c r="C3806" s="161"/>
      <c r="D3806" s="162"/>
      <c r="E3806" s="163"/>
      <c r="F3806" s="164"/>
      <c r="G3806" s="165"/>
      <c r="H3806" s="166"/>
      <c r="I3806" s="167"/>
      <c r="J3806" s="161"/>
      <c r="K3806"/>
      <c r="M3806" s="4"/>
      <c r="W3806" t="str">
        <f t="shared" si="118"/>
        <v/>
      </c>
      <c r="X3806" t="str">
        <f t="shared" si="119"/>
        <v/>
      </c>
    </row>
    <row r="3807" spans="2:24">
      <c r="B3807" s="160"/>
      <c r="C3807" s="161"/>
      <c r="D3807" s="162"/>
      <c r="E3807" s="163"/>
      <c r="F3807" s="164"/>
      <c r="G3807" s="165"/>
      <c r="H3807" s="166"/>
      <c r="I3807" s="167"/>
      <c r="J3807" s="161"/>
      <c r="K3807"/>
      <c r="M3807" s="4"/>
      <c r="W3807" t="str">
        <f t="shared" si="118"/>
        <v/>
      </c>
      <c r="X3807" t="str">
        <f t="shared" si="119"/>
        <v/>
      </c>
    </row>
    <row r="3808" spans="2:24">
      <c r="B3808" s="160"/>
      <c r="C3808" s="161"/>
      <c r="D3808" s="162"/>
      <c r="E3808" s="163"/>
      <c r="F3808" s="164"/>
      <c r="G3808" s="165"/>
      <c r="H3808" s="166"/>
      <c r="I3808" s="167"/>
      <c r="J3808" s="161"/>
      <c r="K3808"/>
      <c r="M3808" s="4"/>
      <c r="W3808" t="str">
        <f t="shared" si="118"/>
        <v/>
      </c>
      <c r="X3808" t="str">
        <f t="shared" si="119"/>
        <v/>
      </c>
    </row>
    <row r="3809" spans="2:24">
      <c r="B3809" s="160"/>
      <c r="C3809" s="161"/>
      <c r="D3809" s="162"/>
      <c r="E3809" s="163"/>
      <c r="F3809" s="164"/>
      <c r="G3809" s="165"/>
      <c r="H3809" s="166"/>
      <c r="I3809" s="167"/>
      <c r="J3809" s="161"/>
      <c r="K3809"/>
      <c r="M3809" s="4"/>
      <c r="W3809" t="str">
        <f t="shared" si="118"/>
        <v/>
      </c>
      <c r="X3809" t="str">
        <f t="shared" si="119"/>
        <v/>
      </c>
    </row>
    <row r="3810" spans="2:24">
      <c r="B3810" s="160"/>
      <c r="C3810" s="161"/>
      <c r="D3810" s="162"/>
      <c r="E3810" s="163"/>
      <c r="F3810" s="164"/>
      <c r="G3810" s="165"/>
      <c r="H3810" s="166"/>
      <c r="I3810" s="167"/>
      <c r="J3810" s="161"/>
      <c r="K3810"/>
      <c r="M3810" s="4"/>
      <c r="W3810" t="str">
        <f t="shared" si="118"/>
        <v/>
      </c>
      <c r="X3810" t="str">
        <f t="shared" si="119"/>
        <v/>
      </c>
    </row>
    <row r="3811" spans="2:24">
      <c r="B3811" s="160"/>
      <c r="C3811" s="161"/>
      <c r="D3811" s="162"/>
      <c r="E3811" s="163"/>
      <c r="F3811" s="164"/>
      <c r="G3811" s="165"/>
      <c r="H3811" s="166"/>
      <c r="I3811" s="167"/>
      <c r="J3811" s="161"/>
      <c r="K3811"/>
      <c r="M3811" s="4"/>
      <c r="W3811" t="str">
        <f t="shared" si="118"/>
        <v/>
      </c>
      <c r="X3811" t="str">
        <f t="shared" si="119"/>
        <v/>
      </c>
    </row>
    <row r="3812" spans="2:24">
      <c r="B3812" s="160"/>
      <c r="C3812" s="161"/>
      <c r="D3812" s="162"/>
      <c r="E3812" s="163"/>
      <c r="F3812" s="164"/>
      <c r="G3812" s="165"/>
      <c r="H3812" s="166"/>
      <c r="I3812" s="167"/>
      <c r="J3812" s="161"/>
      <c r="K3812"/>
      <c r="M3812" s="4"/>
      <c r="W3812" t="str">
        <f t="shared" si="118"/>
        <v/>
      </c>
      <c r="X3812" t="str">
        <f t="shared" si="119"/>
        <v/>
      </c>
    </row>
    <row r="3813" spans="2:24">
      <c r="B3813" s="160"/>
      <c r="C3813" s="161"/>
      <c r="D3813" s="162"/>
      <c r="E3813" s="163"/>
      <c r="F3813" s="164"/>
      <c r="G3813" s="165"/>
      <c r="H3813" s="166"/>
      <c r="I3813" s="167"/>
      <c r="J3813" s="161"/>
      <c r="K3813"/>
      <c r="M3813" s="4"/>
      <c r="W3813" t="str">
        <f t="shared" si="118"/>
        <v/>
      </c>
      <c r="X3813" t="str">
        <f t="shared" si="119"/>
        <v/>
      </c>
    </row>
    <row r="3814" spans="2:24">
      <c r="B3814" s="160"/>
      <c r="C3814" s="161"/>
      <c r="D3814" s="162"/>
      <c r="E3814" s="163"/>
      <c r="F3814" s="164"/>
      <c r="G3814" s="165"/>
      <c r="H3814" s="166"/>
      <c r="I3814" s="167"/>
      <c r="J3814" s="161"/>
      <c r="K3814"/>
      <c r="M3814" s="4"/>
      <c r="W3814" t="str">
        <f t="shared" si="118"/>
        <v/>
      </c>
      <c r="X3814" t="str">
        <f t="shared" si="119"/>
        <v/>
      </c>
    </row>
    <row r="3815" spans="2:24">
      <c r="B3815" s="160"/>
      <c r="C3815" s="161"/>
      <c r="D3815" s="162"/>
      <c r="E3815" s="163"/>
      <c r="F3815" s="164"/>
      <c r="G3815" s="165"/>
      <c r="H3815" s="166"/>
      <c r="I3815" s="167"/>
      <c r="J3815" s="161"/>
      <c r="K3815"/>
      <c r="M3815" s="4"/>
      <c r="W3815" t="str">
        <f t="shared" si="118"/>
        <v/>
      </c>
      <c r="X3815" t="str">
        <f t="shared" si="119"/>
        <v/>
      </c>
    </row>
    <row r="3816" spans="2:24">
      <c r="B3816" s="160"/>
      <c r="C3816" s="161"/>
      <c r="D3816" s="162"/>
      <c r="E3816" s="163"/>
      <c r="F3816" s="164"/>
      <c r="G3816" s="165"/>
      <c r="H3816" s="166"/>
      <c r="I3816" s="167"/>
      <c r="J3816" s="161"/>
      <c r="K3816"/>
      <c r="M3816" s="4"/>
      <c r="W3816" t="str">
        <f t="shared" si="118"/>
        <v/>
      </c>
      <c r="X3816" t="str">
        <f t="shared" si="119"/>
        <v/>
      </c>
    </row>
    <row r="3817" spans="2:24">
      <c r="B3817" s="160"/>
      <c r="C3817" s="161"/>
      <c r="D3817" s="162"/>
      <c r="E3817" s="163"/>
      <c r="F3817" s="164"/>
      <c r="G3817" s="165"/>
      <c r="H3817" s="166"/>
      <c r="I3817" s="167"/>
      <c r="J3817" s="161"/>
      <c r="K3817"/>
      <c r="M3817" s="4"/>
      <c r="W3817" t="str">
        <f t="shared" si="118"/>
        <v/>
      </c>
      <c r="X3817" t="str">
        <f t="shared" si="119"/>
        <v/>
      </c>
    </row>
    <row r="3818" spans="2:24">
      <c r="B3818" s="160"/>
      <c r="C3818" s="161"/>
      <c r="D3818" s="162"/>
      <c r="E3818" s="163"/>
      <c r="F3818" s="164"/>
      <c r="G3818" s="165"/>
      <c r="H3818" s="166"/>
      <c r="I3818" s="167"/>
      <c r="J3818" s="161"/>
      <c r="K3818"/>
      <c r="M3818" s="4"/>
      <c r="W3818" t="str">
        <f t="shared" si="118"/>
        <v/>
      </c>
      <c r="X3818" t="str">
        <f t="shared" si="119"/>
        <v/>
      </c>
    </row>
    <row r="3819" spans="2:24">
      <c r="B3819" s="160"/>
      <c r="C3819" s="161"/>
      <c r="D3819" s="162"/>
      <c r="E3819" s="163"/>
      <c r="F3819" s="164"/>
      <c r="G3819" s="165"/>
      <c r="H3819" s="166"/>
      <c r="I3819" s="167"/>
      <c r="J3819" s="161"/>
      <c r="K3819"/>
      <c r="M3819" s="4"/>
      <c r="W3819" t="str">
        <f t="shared" si="118"/>
        <v/>
      </c>
      <c r="X3819" t="str">
        <f t="shared" si="119"/>
        <v/>
      </c>
    </row>
    <row r="3820" spans="2:24">
      <c r="B3820" s="160"/>
      <c r="C3820" s="161"/>
      <c r="D3820" s="162"/>
      <c r="E3820" s="163"/>
      <c r="F3820" s="164"/>
      <c r="G3820" s="165"/>
      <c r="H3820" s="166"/>
      <c r="I3820" s="167"/>
      <c r="J3820" s="161"/>
      <c r="K3820"/>
      <c r="M3820" s="4"/>
      <c r="W3820" t="str">
        <f t="shared" si="118"/>
        <v/>
      </c>
      <c r="X3820" t="str">
        <f t="shared" si="119"/>
        <v/>
      </c>
    </row>
    <row r="3821" spans="2:24">
      <c r="B3821" s="160"/>
      <c r="C3821" s="161"/>
      <c r="D3821" s="162"/>
      <c r="E3821" s="163"/>
      <c r="F3821" s="164"/>
      <c r="G3821" s="165"/>
      <c r="H3821" s="166"/>
      <c r="I3821" s="167"/>
      <c r="J3821" s="161"/>
      <c r="K3821"/>
      <c r="M3821" s="4"/>
      <c r="W3821" t="str">
        <f t="shared" si="118"/>
        <v/>
      </c>
      <c r="X3821" t="str">
        <f t="shared" si="119"/>
        <v/>
      </c>
    </row>
    <row r="3822" spans="2:24">
      <c r="B3822" s="160"/>
      <c r="C3822" s="161"/>
      <c r="D3822" s="162"/>
      <c r="E3822" s="163"/>
      <c r="F3822" s="164"/>
      <c r="G3822" s="165"/>
      <c r="H3822" s="166"/>
      <c r="I3822" s="167"/>
      <c r="J3822" s="161"/>
      <c r="K3822"/>
      <c r="M3822" s="4"/>
      <c r="W3822" t="str">
        <f t="shared" si="118"/>
        <v/>
      </c>
      <c r="X3822" t="str">
        <f t="shared" si="119"/>
        <v/>
      </c>
    </row>
    <row r="3823" spans="2:24">
      <c r="B3823" s="160"/>
      <c r="C3823" s="161"/>
      <c r="D3823" s="162"/>
      <c r="E3823" s="163"/>
      <c r="F3823" s="164"/>
      <c r="G3823" s="165"/>
      <c r="H3823" s="166"/>
      <c r="I3823" s="167"/>
      <c r="J3823" s="161"/>
      <c r="K3823"/>
      <c r="M3823" s="4"/>
      <c r="W3823" t="str">
        <f t="shared" si="118"/>
        <v/>
      </c>
      <c r="X3823" t="str">
        <f t="shared" si="119"/>
        <v/>
      </c>
    </row>
    <row r="3824" spans="2:24">
      <c r="B3824" s="160"/>
      <c r="C3824" s="161"/>
      <c r="D3824" s="162"/>
      <c r="E3824" s="163"/>
      <c r="F3824" s="164"/>
      <c r="G3824" s="165"/>
      <c r="H3824" s="166"/>
      <c r="I3824" s="167"/>
      <c r="J3824" s="161"/>
      <c r="K3824"/>
      <c r="M3824" s="4"/>
      <c r="W3824" t="str">
        <f t="shared" si="118"/>
        <v/>
      </c>
      <c r="X3824" t="str">
        <f t="shared" si="119"/>
        <v/>
      </c>
    </row>
    <row r="3825" spans="2:24">
      <c r="B3825" s="160"/>
      <c r="C3825" s="161"/>
      <c r="D3825" s="162"/>
      <c r="E3825" s="163"/>
      <c r="F3825" s="164"/>
      <c r="G3825" s="165"/>
      <c r="H3825" s="166"/>
      <c r="I3825" s="167"/>
      <c r="J3825" s="161"/>
      <c r="K3825"/>
      <c r="M3825" s="4"/>
      <c r="W3825" t="str">
        <f t="shared" si="118"/>
        <v/>
      </c>
      <c r="X3825" t="str">
        <f t="shared" si="119"/>
        <v/>
      </c>
    </row>
    <row r="3826" spans="2:24">
      <c r="B3826" s="160"/>
      <c r="C3826" s="161"/>
      <c r="D3826" s="162"/>
      <c r="E3826" s="163"/>
      <c r="F3826" s="164"/>
      <c r="G3826" s="165"/>
      <c r="H3826" s="166"/>
      <c r="I3826" s="167"/>
      <c r="J3826" s="161"/>
      <c r="K3826"/>
      <c r="M3826" s="4"/>
      <c r="W3826" t="str">
        <f t="shared" si="118"/>
        <v/>
      </c>
      <c r="X3826" t="str">
        <f t="shared" si="119"/>
        <v/>
      </c>
    </row>
    <row r="3827" spans="2:24">
      <c r="B3827" s="160"/>
      <c r="C3827" s="161"/>
      <c r="D3827" s="162"/>
      <c r="E3827" s="163"/>
      <c r="F3827" s="164"/>
      <c r="G3827" s="165"/>
      <c r="H3827" s="166"/>
      <c r="I3827" s="167"/>
      <c r="J3827" s="161"/>
      <c r="K3827"/>
      <c r="M3827" s="4"/>
      <c r="W3827" t="str">
        <f t="shared" si="118"/>
        <v/>
      </c>
      <c r="X3827" t="str">
        <f t="shared" si="119"/>
        <v/>
      </c>
    </row>
    <row r="3828" spans="2:24">
      <c r="B3828" s="160"/>
      <c r="C3828" s="161"/>
      <c r="D3828" s="162"/>
      <c r="E3828" s="163"/>
      <c r="F3828" s="164"/>
      <c r="G3828" s="165"/>
      <c r="H3828" s="166"/>
      <c r="I3828" s="167"/>
      <c r="J3828" s="161"/>
      <c r="K3828"/>
      <c r="M3828" s="4"/>
      <c r="W3828" t="str">
        <f t="shared" si="118"/>
        <v/>
      </c>
      <c r="X3828" t="str">
        <f t="shared" si="119"/>
        <v/>
      </c>
    </row>
    <row r="3829" spans="2:24">
      <c r="B3829" s="160"/>
      <c r="C3829" s="161"/>
      <c r="D3829" s="162"/>
      <c r="E3829" s="163"/>
      <c r="F3829" s="164"/>
      <c r="G3829" s="165"/>
      <c r="H3829" s="166"/>
      <c r="I3829" s="167"/>
      <c r="J3829" s="161"/>
      <c r="K3829"/>
      <c r="M3829" s="4"/>
      <c r="W3829" t="str">
        <f t="shared" si="118"/>
        <v/>
      </c>
      <c r="X3829" t="str">
        <f t="shared" si="119"/>
        <v/>
      </c>
    </row>
    <row r="3830" spans="2:24">
      <c r="B3830" s="160"/>
      <c r="C3830" s="161"/>
      <c r="D3830" s="162"/>
      <c r="E3830" s="163"/>
      <c r="F3830" s="164"/>
      <c r="G3830" s="165"/>
      <c r="H3830" s="166"/>
      <c r="I3830" s="167"/>
      <c r="J3830" s="161"/>
      <c r="K3830"/>
      <c r="M3830" s="4"/>
      <c r="W3830" t="str">
        <f t="shared" si="118"/>
        <v/>
      </c>
      <c r="X3830" t="str">
        <f t="shared" si="119"/>
        <v/>
      </c>
    </row>
    <row r="3831" spans="2:24">
      <c r="B3831" s="160"/>
      <c r="C3831" s="161"/>
      <c r="D3831" s="162"/>
      <c r="E3831" s="163"/>
      <c r="F3831" s="164"/>
      <c r="G3831" s="165"/>
      <c r="H3831" s="166"/>
      <c r="I3831" s="167"/>
      <c r="J3831" s="161"/>
      <c r="K3831"/>
      <c r="M3831" s="4"/>
      <c r="W3831" t="str">
        <f t="shared" si="118"/>
        <v/>
      </c>
      <c r="X3831" t="str">
        <f t="shared" si="119"/>
        <v/>
      </c>
    </row>
    <row r="3832" spans="2:24">
      <c r="B3832" s="160"/>
      <c r="C3832" s="161"/>
      <c r="D3832" s="162"/>
      <c r="E3832" s="163"/>
      <c r="F3832" s="164"/>
      <c r="G3832" s="165"/>
      <c r="H3832" s="166"/>
      <c r="I3832" s="167"/>
      <c r="J3832" s="161"/>
      <c r="K3832"/>
      <c r="M3832" s="4"/>
      <c r="W3832" t="str">
        <f t="shared" si="118"/>
        <v/>
      </c>
      <c r="X3832" t="str">
        <f t="shared" si="119"/>
        <v/>
      </c>
    </row>
    <row r="3833" spans="2:24">
      <c r="B3833" s="160"/>
      <c r="C3833" s="161"/>
      <c r="D3833" s="162"/>
      <c r="E3833" s="163"/>
      <c r="F3833" s="164"/>
      <c r="G3833" s="165"/>
      <c r="H3833" s="166"/>
      <c r="I3833" s="167"/>
      <c r="J3833" s="161"/>
      <c r="K3833"/>
      <c r="M3833" s="4"/>
      <c r="W3833" t="str">
        <f t="shared" si="118"/>
        <v/>
      </c>
      <c r="X3833" t="str">
        <f t="shared" si="119"/>
        <v/>
      </c>
    </row>
    <row r="3834" spans="2:24">
      <c r="B3834" s="160"/>
      <c r="C3834" s="161"/>
      <c r="D3834" s="162"/>
      <c r="E3834" s="163"/>
      <c r="F3834" s="164"/>
      <c r="G3834" s="165"/>
      <c r="H3834" s="166"/>
      <c r="I3834" s="167"/>
      <c r="J3834" s="161"/>
      <c r="K3834"/>
      <c r="M3834" s="4"/>
      <c r="W3834" t="str">
        <f t="shared" si="118"/>
        <v/>
      </c>
      <c r="X3834" t="str">
        <f t="shared" si="119"/>
        <v/>
      </c>
    </row>
    <row r="3835" spans="2:24">
      <c r="B3835" s="160"/>
      <c r="C3835" s="161"/>
      <c r="D3835" s="162"/>
      <c r="E3835" s="163"/>
      <c r="F3835" s="164"/>
      <c r="G3835" s="165"/>
      <c r="H3835" s="166"/>
      <c r="I3835" s="167"/>
      <c r="J3835" s="161"/>
      <c r="K3835"/>
      <c r="M3835" s="4"/>
      <c r="W3835" t="str">
        <f t="shared" si="118"/>
        <v/>
      </c>
      <c r="X3835" t="str">
        <f t="shared" si="119"/>
        <v/>
      </c>
    </row>
    <row r="3836" spans="2:24">
      <c r="B3836" s="160"/>
      <c r="C3836" s="161"/>
      <c r="D3836" s="162"/>
      <c r="E3836" s="163"/>
      <c r="F3836" s="164"/>
      <c r="G3836" s="165"/>
      <c r="H3836" s="166"/>
      <c r="I3836" s="167"/>
      <c r="J3836" s="161"/>
      <c r="K3836"/>
      <c r="M3836" s="4"/>
      <c r="W3836" t="str">
        <f t="shared" si="118"/>
        <v/>
      </c>
      <c r="X3836" t="str">
        <f t="shared" si="119"/>
        <v/>
      </c>
    </row>
    <row r="3837" spans="2:24">
      <c r="B3837" s="160"/>
      <c r="C3837" s="161"/>
      <c r="D3837" s="162"/>
      <c r="E3837" s="163"/>
      <c r="F3837" s="164"/>
      <c r="G3837" s="165"/>
      <c r="H3837" s="166"/>
      <c r="I3837" s="167"/>
      <c r="J3837" s="161"/>
      <c r="K3837"/>
      <c r="M3837" s="4"/>
      <c r="W3837" t="str">
        <f t="shared" si="118"/>
        <v/>
      </c>
      <c r="X3837" t="str">
        <f t="shared" si="119"/>
        <v/>
      </c>
    </row>
    <row r="3838" spans="2:24">
      <c r="B3838" s="160"/>
      <c r="C3838" s="161"/>
      <c r="D3838" s="162"/>
      <c r="E3838" s="163"/>
      <c r="F3838" s="164"/>
      <c r="G3838" s="165"/>
      <c r="H3838" s="166"/>
      <c r="I3838" s="167"/>
      <c r="J3838" s="161"/>
      <c r="K3838"/>
      <c r="M3838" s="4"/>
      <c r="W3838" t="str">
        <f t="shared" si="118"/>
        <v/>
      </c>
      <c r="X3838" t="str">
        <f t="shared" si="119"/>
        <v/>
      </c>
    </row>
    <row r="3839" spans="2:24">
      <c r="B3839" s="160"/>
      <c r="C3839" s="161"/>
      <c r="D3839" s="162"/>
      <c r="E3839" s="163"/>
      <c r="F3839" s="164"/>
      <c r="G3839" s="165"/>
      <c r="H3839" s="166"/>
      <c r="I3839" s="167"/>
      <c r="J3839" s="161"/>
      <c r="K3839"/>
      <c r="M3839" s="4"/>
      <c r="W3839" t="str">
        <f t="shared" si="118"/>
        <v/>
      </c>
      <c r="X3839" t="str">
        <f t="shared" si="119"/>
        <v/>
      </c>
    </row>
    <row r="3840" spans="2:24">
      <c r="B3840" s="160"/>
      <c r="C3840" s="161"/>
      <c r="D3840" s="162"/>
      <c r="E3840" s="163"/>
      <c r="F3840" s="164"/>
      <c r="G3840" s="165"/>
      <c r="H3840" s="166"/>
      <c r="I3840" s="167"/>
      <c r="J3840" s="161"/>
      <c r="K3840"/>
      <c r="M3840" s="4"/>
      <c r="W3840" t="str">
        <f t="shared" si="118"/>
        <v/>
      </c>
      <c r="X3840" t="str">
        <f t="shared" si="119"/>
        <v/>
      </c>
    </row>
    <row r="3841" spans="2:24">
      <c r="B3841" s="160"/>
      <c r="C3841" s="161"/>
      <c r="D3841" s="162"/>
      <c r="E3841" s="163"/>
      <c r="F3841" s="164"/>
      <c r="G3841" s="165"/>
      <c r="H3841" s="166"/>
      <c r="I3841" s="167"/>
      <c r="J3841" s="161"/>
      <c r="K3841"/>
      <c r="M3841" s="4"/>
      <c r="W3841" t="str">
        <f t="shared" si="118"/>
        <v/>
      </c>
      <c r="X3841" t="str">
        <f t="shared" si="119"/>
        <v/>
      </c>
    </row>
    <row r="3842" spans="2:24">
      <c r="B3842" s="160"/>
      <c r="C3842" s="161"/>
      <c r="D3842" s="162"/>
      <c r="E3842" s="163"/>
      <c r="F3842" s="164"/>
      <c r="G3842" s="165"/>
      <c r="H3842" s="166"/>
      <c r="I3842" s="167"/>
      <c r="J3842" s="161"/>
      <c r="K3842"/>
      <c r="M3842" s="4"/>
      <c r="W3842" t="str">
        <f t="shared" si="118"/>
        <v/>
      </c>
      <c r="X3842" t="str">
        <f t="shared" si="119"/>
        <v/>
      </c>
    </row>
    <row r="3843" spans="2:24">
      <c r="B3843" s="160"/>
      <c r="C3843" s="161"/>
      <c r="D3843" s="162"/>
      <c r="E3843" s="163"/>
      <c r="F3843" s="164"/>
      <c r="G3843" s="165"/>
      <c r="H3843" s="166"/>
      <c r="I3843" s="167"/>
      <c r="J3843" s="161"/>
      <c r="K3843"/>
      <c r="M3843" s="4"/>
      <c r="W3843" t="str">
        <f t="shared" si="118"/>
        <v/>
      </c>
      <c r="X3843" t="str">
        <f t="shared" si="119"/>
        <v/>
      </c>
    </row>
    <row r="3844" spans="2:24">
      <c r="B3844" s="160"/>
      <c r="C3844" s="161"/>
      <c r="D3844" s="162"/>
      <c r="E3844" s="163"/>
      <c r="F3844" s="164"/>
      <c r="G3844" s="165"/>
      <c r="H3844" s="166"/>
      <c r="I3844" s="167"/>
      <c r="J3844" s="161"/>
      <c r="K3844"/>
      <c r="M3844" s="4"/>
      <c r="W3844" t="str">
        <f t="shared" si="118"/>
        <v/>
      </c>
      <c r="X3844" t="str">
        <f t="shared" si="119"/>
        <v/>
      </c>
    </row>
    <row r="3845" spans="2:24">
      <c r="B3845" s="160"/>
      <c r="C3845" s="161"/>
      <c r="D3845" s="162"/>
      <c r="E3845" s="163"/>
      <c r="F3845" s="164"/>
      <c r="G3845" s="165"/>
      <c r="H3845" s="166"/>
      <c r="I3845" s="167"/>
      <c r="J3845" s="161"/>
      <c r="K3845"/>
      <c r="M3845" s="4"/>
      <c r="W3845" t="str">
        <f t="shared" si="118"/>
        <v/>
      </c>
      <c r="X3845" t="str">
        <f t="shared" si="119"/>
        <v/>
      </c>
    </row>
    <row r="3846" spans="2:24">
      <c r="B3846" s="160"/>
      <c r="C3846" s="161"/>
      <c r="D3846" s="162"/>
      <c r="E3846" s="163"/>
      <c r="F3846" s="164"/>
      <c r="G3846" s="165"/>
      <c r="H3846" s="166"/>
      <c r="I3846" s="167"/>
      <c r="J3846" s="161"/>
      <c r="K3846"/>
      <c r="M3846" s="4"/>
      <c r="W3846" t="str">
        <f t="shared" si="118"/>
        <v/>
      </c>
      <c r="X3846" t="str">
        <f t="shared" si="119"/>
        <v/>
      </c>
    </row>
    <row r="3847" spans="2:24">
      <c r="B3847" s="160"/>
      <c r="C3847" s="161"/>
      <c r="D3847" s="162"/>
      <c r="E3847" s="163"/>
      <c r="F3847" s="164"/>
      <c r="G3847" s="165"/>
      <c r="H3847" s="166"/>
      <c r="I3847" s="167"/>
      <c r="J3847" s="161"/>
      <c r="K3847"/>
      <c r="M3847" s="4"/>
      <c r="W3847" t="str">
        <f t="shared" si="118"/>
        <v/>
      </c>
      <c r="X3847" t="str">
        <f t="shared" si="119"/>
        <v/>
      </c>
    </row>
    <row r="3848" spans="2:24">
      <c r="B3848" s="160"/>
      <c r="C3848" s="161"/>
      <c r="D3848" s="162"/>
      <c r="E3848" s="163"/>
      <c r="F3848" s="164"/>
      <c r="G3848" s="165"/>
      <c r="H3848" s="166"/>
      <c r="I3848" s="167"/>
      <c r="J3848" s="161"/>
      <c r="K3848"/>
      <c r="M3848" s="4"/>
      <c r="W3848" t="str">
        <f t="shared" ref="W3848:W3911" si="120">IF(E3848=0,"",IF(E3848&gt;F3848,E3848-F3848,""))</f>
        <v/>
      </c>
      <c r="X3848" t="str">
        <f t="shared" ref="X3848:X3911" si="121">IF(G3848=0,"",IF(G3848&gt;H3848,G3848-H3848,""))</f>
        <v/>
      </c>
    </row>
    <row r="3849" spans="2:24">
      <c r="B3849" s="160"/>
      <c r="C3849" s="161"/>
      <c r="D3849" s="162"/>
      <c r="E3849" s="163"/>
      <c r="F3849" s="164"/>
      <c r="G3849" s="165"/>
      <c r="H3849" s="166"/>
      <c r="I3849" s="167"/>
      <c r="J3849" s="161"/>
      <c r="K3849"/>
      <c r="M3849" s="4"/>
      <c r="W3849" t="str">
        <f t="shared" si="120"/>
        <v/>
      </c>
      <c r="X3849" t="str">
        <f t="shared" si="121"/>
        <v/>
      </c>
    </row>
    <row r="3850" spans="2:24">
      <c r="B3850" s="160"/>
      <c r="C3850" s="161"/>
      <c r="D3850" s="162"/>
      <c r="E3850" s="163"/>
      <c r="F3850" s="164"/>
      <c r="G3850" s="165"/>
      <c r="H3850" s="166"/>
      <c r="I3850" s="167"/>
      <c r="J3850" s="161"/>
      <c r="K3850"/>
      <c r="M3850" s="4"/>
      <c r="W3850" t="str">
        <f t="shared" si="120"/>
        <v/>
      </c>
      <c r="X3850" t="str">
        <f t="shared" si="121"/>
        <v/>
      </c>
    </row>
    <row r="3851" spans="2:24">
      <c r="B3851" s="160"/>
      <c r="C3851" s="161"/>
      <c r="D3851" s="162"/>
      <c r="E3851" s="163"/>
      <c r="F3851" s="164"/>
      <c r="G3851" s="165"/>
      <c r="H3851" s="166"/>
      <c r="I3851" s="167"/>
      <c r="J3851" s="161"/>
      <c r="K3851"/>
      <c r="M3851" s="4"/>
      <c r="W3851" t="str">
        <f t="shared" si="120"/>
        <v/>
      </c>
      <c r="X3851" t="str">
        <f t="shared" si="121"/>
        <v/>
      </c>
    </row>
    <row r="3852" spans="2:24">
      <c r="B3852" s="160"/>
      <c r="C3852" s="161"/>
      <c r="D3852" s="162"/>
      <c r="E3852" s="163"/>
      <c r="F3852" s="164"/>
      <c r="G3852" s="165"/>
      <c r="H3852" s="166"/>
      <c r="I3852" s="167"/>
      <c r="J3852" s="161"/>
      <c r="K3852"/>
      <c r="M3852" s="4"/>
      <c r="W3852" t="str">
        <f t="shared" si="120"/>
        <v/>
      </c>
      <c r="X3852" t="str">
        <f t="shared" si="121"/>
        <v/>
      </c>
    </row>
    <row r="3853" spans="2:24">
      <c r="B3853" s="160"/>
      <c r="C3853" s="161"/>
      <c r="D3853" s="162"/>
      <c r="E3853" s="163"/>
      <c r="F3853" s="164"/>
      <c r="G3853" s="165"/>
      <c r="H3853" s="166"/>
      <c r="I3853" s="167"/>
      <c r="J3853" s="161"/>
      <c r="K3853"/>
      <c r="M3853" s="4"/>
      <c r="W3853" t="str">
        <f t="shared" si="120"/>
        <v/>
      </c>
      <c r="X3853" t="str">
        <f t="shared" si="121"/>
        <v/>
      </c>
    </row>
    <row r="3854" spans="2:24">
      <c r="B3854" s="160"/>
      <c r="C3854" s="161"/>
      <c r="D3854" s="162"/>
      <c r="E3854" s="163"/>
      <c r="F3854" s="164"/>
      <c r="G3854" s="165"/>
      <c r="H3854" s="166"/>
      <c r="I3854" s="167"/>
      <c r="J3854" s="161"/>
      <c r="K3854"/>
      <c r="M3854" s="4"/>
      <c r="W3854" t="str">
        <f t="shared" si="120"/>
        <v/>
      </c>
      <c r="X3854" t="str">
        <f t="shared" si="121"/>
        <v/>
      </c>
    </row>
    <row r="3855" spans="2:24">
      <c r="B3855" s="160"/>
      <c r="C3855" s="161"/>
      <c r="D3855" s="162"/>
      <c r="E3855" s="163"/>
      <c r="F3855" s="164"/>
      <c r="G3855" s="165"/>
      <c r="H3855" s="166"/>
      <c r="I3855" s="167"/>
      <c r="J3855" s="161"/>
      <c r="K3855"/>
      <c r="M3855" s="4"/>
      <c r="W3855" t="str">
        <f t="shared" si="120"/>
        <v/>
      </c>
      <c r="X3855" t="str">
        <f t="shared" si="121"/>
        <v/>
      </c>
    </row>
    <row r="3856" spans="2:24">
      <c r="B3856" s="160"/>
      <c r="C3856" s="161"/>
      <c r="D3856" s="162"/>
      <c r="E3856" s="163"/>
      <c r="F3856" s="164"/>
      <c r="G3856" s="165"/>
      <c r="H3856" s="166"/>
      <c r="I3856" s="167"/>
      <c r="J3856" s="161"/>
      <c r="K3856"/>
      <c r="M3856" s="4"/>
      <c r="W3856" t="str">
        <f t="shared" si="120"/>
        <v/>
      </c>
      <c r="X3856" t="str">
        <f t="shared" si="121"/>
        <v/>
      </c>
    </row>
    <row r="3857" spans="2:24">
      <c r="B3857" s="160"/>
      <c r="C3857" s="161"/>
      <c r="D3857" s="162"/>
      <c r="E3857" s="163"/>
      <c r="F3857" s="164"/>
      <c r="G3857" s="165"/>
      <c r="H3857" s="166"/>
      <c r="I3857" s="167"/>
      <c r="J3857" s="161"/>
      <c r="K3857"/>
      <c r="M3857" s="4"/>
      <c r="W3857" t="str">
        <f t="shared" si="120"/>
        <v/>
      </c>
      <c r="X3857" t="str">
        <f t="shared" si="121"/>
        <v/>
      </c>
    </row>
    <row r="3858" spans="2:24">
      <c r="B3858" s="160"/>
      <c r="C3858" s="161"/>
      <c r="D3858" s="162"/>
      <c r="E3858" s="163"/>
      <c r="F3858" s="164"/>
      <c r="G3858" s="165"/>
      <c r="H3858" s="166"/>
      <c r="I3858" s="167"/>
      <c r="J3858" s="161"/>
      <c r="K3858"/>
      <c r="M3858" s="4"/>
      <c r="W3858" t="str">
        <f t="shared" si="120"/>
        <v/>
      </c>
      <c r="X3858" t="str">
        <f t="shared" si="121"/>
        <v/>
      </c>
    </row>
    <row r="3859" spans="2:24">
      <c r="B3859" s="160"/>
      <c r="C3859" s="161"/>
      <c r="D3859" s="162"/>
      <c r="E3859" s="163"/>
      <c r="F3859" s="164"/>
      <c r="G3859" s="165"/>
      <c r="H3859" s="166"/>
      <c r="I3859" s="167"/>
      <c r="J3859" s="161"/>
      <c r="K3859"/>
      <c r="M3859" s="4"/>
      <c r="W3859" t="str">
        <f t="shared" si="120"/>
        <v/>
      </c>
      <c r="X3859" t="str">
        <f t="shared" si="121"/>
        <v/>
      </c>
    </row>
    <row r="3860" spans="2:24">
      <c r="B3860" s="160"/>
      <c r="C3860" s="161"/>
      <c r="D3860" s="162"/>
      <c r="E3860" s="163"/>
      <c r="F3860" s="164"/>
      <c r="G3860" s="165"/>
      <c r="H3860" s="166"/>
      <c r="I3860" s="167"/>
      <c r="J3860" s="161"/>
      <c r="K3860"/>
      <c r="M3860" s="4"/>
      <c r="W3860" t="str">
        <f t="shared" si="120"/>
        <v/>
      </c>
      <c r="X3860" t="str">
        <f t="shared" si="121"/>
        <v/>
      </c>
    </row>
    <row r="3861" spans="2:24">
      <c r="B3861" s="160"/>
      <c r="C3861" s="161"/>
      <c r="D3861" s="162"/>
      <c r="E3861" s="163"/>
      <c r="F3861" s="164"/>
      <c r="G3861" s="165"/>
      <c r="H3861" s="166"/>
      <c r="I3861" s="167"/>
      <c r="J3861" s="161"/>
      <c r="K3861"/>
      <c r="M3861" s="4"/>
      <c r="W3861" t="str">
        <f t="shared" si="120"/>
        <v/>
      </c>
      <c r="X3861" t="str">
        <f t="shared" si="121"/>
        <v/>
      </c>
    </row>
    <row r="3862" spans="2:24">
      <c r="B3862" s="160"/>
      <c r="C3862" s="161"/>
      <c r="D3862" s="162"/>
      <c r="E3862" s="163"/>
      <c r="F3862" s="164"/>
      <c r="G3862" s="165"/>
      <c r="H3862" s="166"/>
      <c r="I3862" s="167"/>
      <c r="J3862" s="161"/>
      <c r="K3862"/>
      <c r="M3862" s="4"/>
      <c r="W3862" t="str">
        <f t="shared" si="120"/>
        <v/>
      </c>
      <c r="X3862" t="str">
        <f t="shared" si="121"/>
        <v/>
      </c>
    </row>
    <row r="3863" spans="2:24">
      <c r="B3863" s="160"/>
      <c r="C3863" s="161"/>
      <c r="D3863" s="162"/>
      <c r="E3863" s="163"/>
      <c r="F3863" s="164"/>
      <c r="G3863" s="165"/>
      <c r="H3863" s="166"/>
      <c r="I3863" s="167"/>
      <c r="J3863" s="161"/>
      <c r="K3863"/>
      <c r="M3863" s="4"/>
      <c r="W3863" t="str">
        <f t="shared" si="120"/>
        <v/>
      </c>
      <c r="X3863" t="str">
        <f t="shared" si="121"/>
        <v/>
      </c>
    </row>
    <row r="3864" spans="2:24">
      <c r="B3864" s="160"/>
      <c r="C3864" s="161"/>
      <c r="D3864" s="162"/>
      <c r="E3864" s="163"/>
      <c r="F3864" s="164"/>
      <c r="G3864" s="165"/>
      <c r="H3864" s="166"/>
      <c r="I3864" s="167"/>
      <c r="J3864" s="161"/>
      <c r="K3864"/>
      <c r="M3864" s="4"/>
      <c r="W3864" t="str">
        <f t="shared" si="120"/>
        <v/>
      </c>
      <c r="X3864" t="str">
        <f t="shared" si="121"/>
        <v/>
      </c>
    </row>
    <row r="3865" spans="2:24">
      <c r="B3865" s="160"/>
      <c r="C3865" s="161"/>
      <c r="D3865" s="162"/>
      <c r="E3865" s="163"/>
      <c r="F3865" s="164"/>
      <c r="G3865" s="165"/>
      <c r="H3865" s="166"/>
      <c r="I3865" s="167"/>
      <c r="J3865" s="161"/>
      <c r="K3865"/>
      <c r="M3865" s="4"/>
      <c r="W3865" t="str">
        <f t="shared" si="120"/>
        <v/>
      </c>
      <c r="X3865" t="str">
        <f t="shared" si="121"/>
        <v/>
      </c>
    </row>
    <row r="3866" spans="2:24">
      <c r="B3866" s="160"/>
      <c r="C3866" s="161"/>
      <c r="D3866" s="162"/>
      <c r="E3866" s="163"/>
      <c r="F3866" s="164"/>
      <c r="G3866" s="165"/>
      <c r="H3866" s="166"/>
      <c r="I3866" s="167"/>
      <c r="J3866" s="161"/>
      <c r="K3866"/>
      <c r="M3866" s="4"/>
      <c r="W3866" t="str">
        <f t="shared" si="120"/>
        <v/>
      </c>
      <c r="X3866" t="str">
        <f t="shared" si="121"/>
        <v/>
      </c>
    </row>
    <row r="3867" spans="2:24">
      <c r="B3867" s="160"/>
      <c r="C3867" s="161"/>
      <c r="D3867" s="162"/>
      <c r="E3867" s="163"/>
      <c r="F3867" s="164"/>
      <c r="G3867" s="165"/>
      <c r="H3867" s="166"/>
      <c r="I3867" s="167"/>
      <c r="J3867" s="161"/>
      <c r="K3867"/>
      <c r="M3867" s="4"/>
      <c r="W3867" t="str">
        <f t="shared" si="120"/>
        <v/>
      </c>
      <c r="X3867" t="str">
        <f t="shared" si="121"/>
        <v/>
      </c>
    </row>
    <row r="3868" spans="2:24">
      <c r="B3868" s="160"/>
      <c r="C3868" s="161"/>
      <c r="D3868" s="162"/>
      <c r="E3868" s="163"/>
      <c r="F3868" s="164"/>
      <c r="G3868" s="165"/>
      <c r="H3868" s="166"/>
      <c r="I3868" s="167"/>
      <c r="J3868" s="161"/>
      <c r="K3868"/>
      <c r="M3868" s="4"/>
      <c r="W3868" t="str">
        <f t="shared" si="120"/>
        <v/>
      </c>
      <c r="X3868" t="str">
        <f t="shared" si="121"/>
        <v/>
      </c>
    </row>
    <row r="3869" spans="2:24">
      <c r="B3869" s="160"/>
      <c r="C3869" s="161"/>
      <c r="D3869" s="162"/>
      <c r="E3869" s="163"/>
      <c r="F3869" s="164"/>
      <c r="G3869" s="165"/>
      <c r="H3869" s="166"/>
      <c r="I3869" s="167"/>
      <c r="J3869" s="161"/>
      <c r="K3869"/>
      <c r="M3869" s="4"/>
      <c r="W3869" t="str">
        <f t="shared" si="120"/>
        <v/>
      </c>
      <c r="X3869" t="str">
        <f t="shared" si="121"/>
        <v/>
      </c>
    </row>
    <row r="3870" spans="2:24">
      <c r="B3870" s="160"/>
      <c r="C3870" s="161"/>
      <c r="D3870" s="162"/>
      <c r="E3870" s="163"/>
      <c r="F3870" s="164"/>
      <c r="G3870" s="165"/>
      <c r="H3870" s="166"/>
      <c r="I3870" s="167"/>
      <c r="J3870" s="161"/>
      <c r="K3870"/>
      <c r="M3870" s="4"/>
      <c r="W3870" t="str">
        <f t="shared" si="120"/>
        <v/>
      </c>
      <c r="X3870" t="str">
        <f t="shared" si="121"/>
        <v/>
      </c>
    </row>
    <row r="3871" spans="2:24">
      <c r="B3871" s="160"/>
      <c r="C3871" s="161"/>
      <c r="D3871" s="162"/>
      <c r="E3871" s="163"/>
      <c r="F3871" s="164"/>
      <c r="G3871" s="165"/>
      <c r="H3871" s="166"/>
      <c r="I3871" s="167"/>
      <c r="J3871" s="161"/>
      <c r="K3871"/>
      <c r="M3871" s="4"/>
      <c r="W3871" t="str">
        <f t="shared" si="120"/>
        <v/>
      </c>
      <c r="X3871" t="str">
        <f t="shared" si="121"/>
        <v/>
      </c>
    </row>
    <row r="3872" spans="2:24">
      <c r="B3872" s="160"/>
      <c r="C3872" s="161"/>
      <c r="D3872" s="162"/>
      <c r="E3872" s="163"/>
      <c r="F3872" s="164"/>
      <c r="G3872" s="165"/>
      <c r="H3872" s="166"/>
      <c r="I3872" s="167"/>
      <c r="J3872" s="161"/>
      <c r="K3872"/>
      <c r="M3872" s="4"/>
      <c r="W3872" t="str">
        <f t="shared" si="120"/>
        <v/>
      </c>
      <c r="X3872" t="str">
        <f t="shared" si="121"/>
        <v/>
      </c>
    </row>
    <row r="3873" spans="2:24">
      <c r="B3873" s="160"/>
      <c r="C3873" s="161"/>
      <c r="D3873" s="162"/>
      <c r="E3873" s="163"/>
      <c r="F3873" s="164"/>
      <c r="G3873" s="165"/>
      <c r="H3873" s="166"/>
      <c r="I3873" s="167"/>
      <c r="J3873" s="161"/>
      <c r="K3873"/>
      <c r="M3873" s="4"/>
      <c r="W3873" t="str">
        <f t="shared" si="120"/>
        <v/>
      </c>
      <c r="X3873" t="str">
        <f t="shared" si="121"/>
        <v/>
      </c>
    </row>
    <row r="3874" spans="2:24">
      <c r="B3874" s="160"/>
      <c r="C3874" s="161"/>
      <c r="D3874" s="162"/>
      <c r="E3874" s="163"/>
      <c r="F3874" s="164"/>
      <c r="G3874" s="165"/>
      <c r="H3874" s="166"/>
      <c r="I3874" s="167"/>
      <c r="J3874" s="161"/>
      <c r="K3874"/>
      <c r="M3874" s="4"/>
      <c r="W3874" t="str">
        <f t="shared" si="120"/>
        <v/>
      </c>
      <c r="X3874" t="str">
        <f t="shared" si="121"/>
        <v/>
      </c>
    </row>
    <row r="3875" spans="2:24">
      <c r="B3875" s="160"/>
      <c r="C3875" s="161"/>
      <c r="D3875" s="162"/>
      <c r="E3875" s="163"/>
      <c r="F3875" s="164"/>
      <c r="G3875" s="165"/>
      <c r="H3875" s="166"/>
      <c r="I3875" s="167"/>
      <c r="J3875" s="161"/>
      <c r="K3875"/>
      <c r="M3875" s="4"/>
      <c r="W3875" t="str">
        <f t="shared" si="120"/>
        <v/>
      </c>
      <c r="X3875" t="str">
        <f t="shared" si="121"/>
        <v/>
      </c>
    </row>
    <row r="3876" spans="2:24">
      <c r="B3876" s="160"/>
      <c r="C3876" s="161"/>
      <c r="D3876" s="162"/>
      <c r="E3876" s="163"/>
      <c r="F3876" s="164"/>
      <c r="G3876" s="165"/>
      <c r="H3876" s="166"/>
      <c r="I3876" s="167"/>
      <c r="J3876" s="161"/>
      <c r="K3876"/>
      <c r="M3876" s="4"/>
      <c r="W3876" t="str">
        <f t="shared" si="120"/>
        <v/>
      </c>
      <c r="X3876" t="str">
        <f t="shared" si="121"/>
        <v/>
      </c>
    </row>
    <row r="3877" spans="2:24">
      <c r="B3877" s="160"/>
      <c r="C3877" s="161"/>
      <c r="D3877" s="162"/>
      <c r="E3877" s="163"/>
      <c r="F3877" s="164"/>
      <c r="G3877" s="165"/>
      <c r="H3877" s="166"/>
      <c r="I3877" s="167"/>
      <c r="J3877" s="161"/>
      <c r="K3877"/>
      <c r="M3877" s="4"/>
      <c r="W3877" t="str">
        <f t="shared" si="120"/>
        <v/>
      </c>
      <c r="X3877" t="str">
        <f t="shared" si="121"/>
        <v/>
      </c>
    </row>
    <row r="3878" spans="2:24">
      <c r="B3878" s="160"/>
      <c r="C3878" s="161"/>
      <c r="D3878" s="162"/>
      <c r="E3878" s="163"/>
      <c r="F3878" s="164"/>
      <c r="G3878" s="165"/>
      <c r="H3878" s="166"/>
      <c r="I3878" s="167"/>
      <c r="J3878" s="161"/>
      <c r="K3878"/>
      <c r="M3878" s="4"/>
      <c r="W3878" t="str">
        <f t="shared" si="120"/>
        <v/>
      </c>
      <c r="X3878" t="str">
        <f t="shared" si="121"/>
        <v/>
      </c>
    </row>
    <row r="3879" spans="2:24">
      <c r="B3879" s="160"/>
      <c r="C3879" s="161"/>
      <c r="D3879" s="162"/>
      <c r="E3879" s="163"/>
      <c r="F3879" s="164"/>
      <c r="G3879" s="165"/>
      <c r="H3879" s="166"/>
      <c r="I3879" s="167"/>
      <c r="J3879" s="161"/>
      <c r="K3879"/>
      <c r="M3879" s="4"/>
      <c r="W3879" t="str">
        <f t="shared" si="120"/>
        <v/>
      </c>
      <c r="X3879" t="str">
        <f t="shared" si="121"/>
        <v/>
      </c>
    </row>
    <row r="3880" spans="2:24">
      <c r="B3880" s="160"/>
      <c r="C3880" s="161"/>
      <c r="D3880" s="162"/>
      <c r="E3880" s="163"/>
      <c r="F3880" s="164"/>
      <c r="G3880" s="165"/>
      <c r="H3880" s="166"/>
      <c r="I3880" s="167"/>
      <c r="J3880" s="161"/>
      <c r="K3880"/>
      <c r="M3880" s="4"/>
      <c r="W3880" t="str">
        <f t="shared" si="120"/>
        <v/>
      </c>
      <c r="X3880" t="str">
        <f t="shared" si="121"/>
        <v/>
      </c>
    </row>
    <row r="3881" spans="2:24">
      <c r="B3881" s="160"/>
      <c r="C3881" s="161"/>
      <c r="D3881" s="162"/>
      <c r="E3881" s="163"/>
      <c r="F3881" s="164"/>
      <c r="G3881" s="165"/>
      <c r="H3881" s="166"/>
      <c r="I3881" s="167"/>
      <c r="J3881" s="161"/>
      <c r="K3881"/>
      <c r="M3881" s="4"/>
      <c r="W3881" t="str">
        <f t="shared" si="120"/>
        <v/>
      </c>
      <c r="X3881" t="str">
        <f t="shared" si="121"/>
        <v/>
      </c>
    </row>
    <row r="3882" spans="2:24">
      <c r="B3882" s="160"/>
      <c r="C3882" s="161"/>
      <c r="D3882" s="162"/>
      <c r="E3882" s="163"/>
      <c r="F3882" s="164"/>
      <c r="G3882" s="165"/>
      <c r="H3882" s="166"/>
      <c r="I3882" s="167"/>
      <c r="J3882" s="161"/>
      <c r="K3882"/>
      <c r="M3882" s="4"/>
      <c r="W3882" t="str">
        <f t="shared" si="120"/>
        <v/>
      </c>
      <c r="X3882" t="str">
        <f t="shared" si="121"/>
        <v/>
      </c>
    </row>
    <row r="3883" spans="2:24">
      <c r="B3883" s="160"/>
      <c r="C3883" s="161"/>
      <c r="D3883" s="162"/>
      <c r="E3883" s="163"/>
      <c r="F3883" s="164"/>
      <c r="G3883" s="165"/>
      <c r="H3883" s="166"/>
      <c r="I3883" s="167"/>
      <c r="J3883" s="161"/>
      <c r="K3883"/>
      <c r="M3883" s="4"/>
      <c r="W3883" t="str">
        <f t="shared" si="120"/>
        <v/>
      </c>
      <c r="X3883" t="str">
        <f t="shared" si="121"/>
        <v/>
      </c>
    </row>
    <row r="3884" spans="2:24">
      <c r="B3884" s="160"/>
      <c r="C3884" s="161"/>
      <c r="D3884" s="162"/>
      <c r="E3884" s="163"/>
      <c r="F3884" s="164"/>
      <c r="G3884" s="165"/>
      <c r="H3884" s="166"/>
      <c r="I3884" s="167"/>
      <c r="J3884" s="161"/>
      <c r="K3884"/>
      <c r="M3884" s="4"/>
      <c r="W3884" t="str">
        <f t="shared" si="120"/>
        <v/>
      </c>
      <c r="X3884" t="str">
        <f t="shared" si="121"/>
        <v/>
      </c>
    </row>
    <row r="3885" spans="2:24">
      <c r="B3885" s="160"/>
      <c r="C3885" s="161"/>
      <c r="D3885" s="162"/>
      <c r="E3885" s="163"/>
      <c r="F3885" s="164"/>
      <c r="G3885" s="165"/>
      <c r="H3885" s="166"/>
      <c r="I3885" s="167"/>
      <c r="J3885" s="161"/>
      <c r="K3885"/>
      <c r="M3885" s="4"/>
      <c r="W3885" t="str">
        <f t="shared" si="120"/>
        <v/>
      </c>
      <c r="X3885" t="str">
        <f t="shared" si="121"/>
        <v/>
      </c>
    </row>
    <row r="3886" spans="2:24">
      <c r="B3886" s="160"/>
      <c r="C3886" s="161"/>
      <c r="D3886" s="162"/>
      <c r="E3886" s="163"/>
      <c r="F3886" s="164"/>
      <c r="G3886" s="165"/>
      <c r="H3886" s="166"/>
      <c r="I3886" s="167"/>
      <c r="J3886" s="161"/>
      <c r="K3886"/>
      <c r="M3886" s="4"/>
      <c r="W3886" t="str">
        <f t="shared" si="120"/>
        <v/>
      </c>
      <c r="X3886" t="str">
        <f t="shared" si="121"/>
        <v/>
      </c>
    </row>
    <row r="3887" spans="2:24">
      <c r="B3887" s="160"/>
      <c r="C3887" s="161"/>
      <c r="D3887" s="162"/>
      <c r="E3887" s="163"/>
      <c r="F3887" s="164"/>
      <c r="G3887" s="165"/>
      <c r="H3887" s="166"/>
      <c r="I3887" s="167"/>
      <c r="J3887" s="161"/>
      <c r="K3887"/>
      <c r="M3887" s="4"/>
      <c r="W3887" t="str">
        <f t="shared" si="120"/>
        <v/>
      </c>
      <c r="X3887" t="str">
        <f t="shared" si="121"/>
        <v/>
      </c>
    </row>
    <row r="3888" spans="2:24">
      <c r="B3888" s="160"/>
      <c r="C3888" s="161"/>
      <c r="D3888" s="162"/>
      <c r="E3888" s="163"/>
      <c r="F3888" s="164"/>
      <c r="G3888" s="165"/>
      <c r="H3888" s="166"/>
      <c r="I3888" s="167"/>
      <c r="J3888" s="161"/>
      <c r="K3888"/>
      <c r="M3888" s="4"/>
      <c r="W3888" t="str">
        <f t="shared" si="120"/>
        <v/>
      </c>
      <c r="X3888" t="str">
        <f t="shared" si="121"/>
        <v/>
      </c>
    </row>
    <row r="3889" spans="2:24">
      <c r="B3889" s="160"/>
      <c r="C3889" s="161"/>
      <c r="D3889" s="162"/>
      <c r="E3889" s="163"/>
      <c r="F3889" s="164"/>
      <c r="G3889" s="165"/>
      <c r="H3889" s="166"/>
      <c r="I3889" s="167"/>
      <c r="J3889" s="161"/>
      <c r="K3889"/>
      <c r="M3889" s="4"/>
      <c r="W3889" t="str">
        <f t="shared" si="120"/>
        <v/>
      </c>
      <c r="X3889" t="str">
        <f t="shared" si="121"/>
        <v/>
      </c>
    </row>
    <row r="3890" spans="2:24">
      <c r="B3890" s="160"/>
      <c r="C3890" s="161"/>
      <c r="D3890" s="162"/>
      <c r="E3890" s="163"/>
      <c r="F3890" s="164"/>
      <c r="G3890" s="165"/>
      <c r="H3890" s="166"/>
      <c r="I3890" s="167"/>
      <c r="J3890" s="161"/>
      <c r="K3890"/>
      <c r="M3890" s="4"/>
      <c r="W3890" t="str">
        <f t="shared" si="120"/>
        <v/>
      </c>
      <c r="X3890" t="str">
        <f t="shared" si="121"/>
        <v/>
      </c>
    </row>
    <row r="3891" spans="2:24">
      <c r="B3891" s="160"/>
      <c r="C3891" s="161"/>
      <c r="D3891" s="162"/>
      <c r="E3891" s="163"/>
      <c r="F3891" s="164"/>
      <c r="G3891" s="165"/>
      <c r="H3891" s="166"/>
      <c r="I3891" s="167"/>
      <c r="J3891" s="161"/>
      <c r="K3891"/>
      <c r="M3891" s="4"/>
      <c r="W3891" t="str">
        <f t="shared" si="120"/>
        <v/>
      </c>
      <c r="X3891" t="str">
        <f t="shared" si="121"/>
        <v/>
      </c>
    </row>
    <row r="3892" spans="2:24">
      <c r="B3892" s="160"/>
      <c r="C3892" s="161"/>
      <c r="D3892" s="162"/>
      <c r="E3892" s="163"/>
      <c r="F3892" s="164"/>
      <c r="G3892" s="165"/>
      <c r="H3892" s="166"/>
      <c r="I3892" s="167"/>
      <c r="J3892" s="161"/>
      <c r="K3892"/>
      <c r="M3892" s="4"/>
      <c r="W3892" t="str">
        <f t="shared" si="120"/>
        <v/>
      </c>
      <c r="X3892" t="str">
        <f t="shared" si="121"/>
        <v/>
      </c>
    </row>
    <row r="3893" spans="2:24">
      <c r="B3893" s="160"/>
      <c r="C3893" s="161"/>
      <c r="D3893" s="162"/>
      <c r="E3893" s="163"/>
      <c r="F3893" s="164"/>
      <c r="G3893" s="165"/>
      <c r="H3893" s="166"/>
      <c r="I3893" s="167"/>
      <c r="J3893" s="161"/>
      <c r="K3893"/>
      <c r="M3893" s="4"/>
      <c r="W3893" t="str">
        <f t="shared" si="120"/>
        <v/>
      </c>
      <c r="X3893" t="str">
        <f t="shared" si="121"/>
        <v/>
      </c>
    </row>
    <row r="3894" spans="2:24">
      <c r="B3894" s="160"/>
      <c r="C3894" s="161"/>
      <c r="D3894" s="162"/>
      <c r="E3894" s="163"/>
      <c r="F3894" s="164"/>
      <c r="G3894" s="165"/>
      <c r="H3894" s="166"/>
      <c r="I3894" s="167"/>
      <c r="J3894" s="161"/>
      <c r="K3894"/>
      <c r="M3894" s="4"/>
      <c r="W3894" t="str">
        <f t="shared" si="120"/>
        <v/>
      </c>
      <c r="X3894" t="str">
        <f t="shared" si="121"/>
        <v/>
      </c>
    </row>
    <row r="3895" spans="2:24">
      <c r="B3895" s="160"/>
      <c r="C3895" s="161"/>
      <c r="D3895" s="162"/>
      <c r="E3895" s="163"/>
      <c r="F3895" s="164"/>
      <c r="G3895" s="165"/>
      <c r="H3895" s="166"/>
      <c r="I3895" s="167"/>
      <c r="J3895" s="161"/>
      <c r="K3895"/>
      <c r="M3895" s="4"/>
      <c r="W3895" t="str">
        <f t="shared" si="120"/>
        <v/>
      </c>
      <c r="X3895" t="str">
        <f t="shared" si="121"/>
        <v/>
      </c>
    </row>
    <row r="3896" spans="2:24">
      <c r="B3896" s="160"/>
      <c r="C3896" s="161"/>
      <c r="D3896" s="162"/>
      <c r="E3896" s="163"/>
      <c r="F3896" s="164"/>
      <c r="G3896" s="165"/>
      <c r="H3896" s="166"/>
      <c r="I3896" s="167"/>
      <c r="J3896" s="161"/>
      <c r="K3896"/>
      <c r="M3896" s="4"/>
      <c r="W3896" t="str">
        <f t="shared" si="120"/>
        <v/>
      </c>
      <c r="X3896" t="str">
        <f t="shared" si="121"/>
        <v/>
      </c>
    </row>
    <row r="3897" spans="2:24">
      <c r="B3897" s="160"/>
      <c r="C3897" s="161"/>
      <c r="D3897" s="162"/>
      <c r="E3897" s="163"/>
      <c r="F3897" s="164"/>
      <c r="G3897" s="165"/>
      <c r="H3897" s="166"/>
      <c r="I3897" s="167"/>
      <c r="J3897" s="161"/>
      <c r="K3897"/>
      <c r="M3897" s="4"/>
      <c r="W3897" t="str">
        <f t="shared" si="120"/>
        <v/>
      </c>
      <c r="X3897" t="str">
        <f t="shared" si="121"/>
        <v/>
      </c>
    </row>
    <row r="3898" spans="2:24">
      <c r="B3898" s="160"/>
      <c r="C3898" s="161"/>
      <c r="D3898" s="162"/>
      <c r="E3898" s="163"/>
      <c r="F3898" s="164"/>
      <c r="G3898" s="165"/>
      <c r="H3898" s="166"/>
      <c r="I3898" s="167"/>
      <c r="J3898" s="161"/>
      <c r="K3898"/>
      <c r="M3898" s="4"/>
      <c r="W3898" t="str">
        <f t="shared" si="120"/>
        <v/>
      </c>
      <c r="X3898" t="str">
        <f t="shared" si="121"/>
        <v/>
      </c>
    </row>
    <row r="3899" spans="2:24">
      <c r="B3899" s="160"/>
      <c r="C3899" s="161"/>
      <c r="D3899" s="162"/>
      <c r="E3899" s="163"/>
      <c r="F3899" s="164"/>
      <c r="G3899" s="165"/>
      <c r="H3899" s="166"/>
      <c r="I3899" s="167"/>
      <c r="J3899" s="161"/>
      <c r="K3899"/>
      <c r="M3899" s="4"/>
      <c r="W3899" t="str">
        <f t="shared" si="120"/>
        <v/>
      </c>
      <c r="X3899" t="str">
        <f t="shared" si="121"/>
        <v/>
      </c>
    </row>
    <row r="3900" spans="2:24">
      <c r="B3900" s="160"/>
      <c r="C3900" s="161"/>
      <c r="D3900" s="162"/>
      <c r="E3900" s="163"/>
      <c r="F3900" s="164"/>
      <c r="G3900" s="165"/>
      <c r="H3900" s="166"/>
      <c r="I3900" s="167"/>
      <c r="J3900" s="161"/>
      <c r="K3900"/>
      <c r="M3900" s="4"/>
      <c r="W3900" t="str">
        <f t="shared" si="120"/>
        <v/>
      </c>
      <c r="X3900" t="str">
        <f t="shared" si="121"/>
        <v/>
      </c>
    </row>
    <row r="3901" spans="2:24">
      <c r="B3901" s="160"/>
      <c r="C3901" s="161"/>
      <c r="D3901" s="162"/>
      <c r="E3901" s="163"/>
      <c r="F3901" s="164"/>
      <c r="G3901" s="165"/>
      <c r="H3901" s="166"/>
      <c r="I3901" s="167"/>
      <c r="J3901" s="161"/>
      <c r="K3901"/>
      <c r="M3901" s="4"/>
      <c r="W3901" t="str">
        <f t="shared" si="120"/>
        <v/>
      </c>
      <c r="X3901" t="str">
        <f t="shared" si="121"/>
        <v/>
      </c>
    </row>
    <row r="3902" spans="2:24">
      <c r="B3902" s="160"/>
      <c r="C3902" s="161"/>
      <c r="D3902" s="162"/>
      <c r="E3902" s="163"/>
      <c r="F3902" s="164"/>
      <c r="G3902" s="165"/>
      <c r="H3902" s="166"/>
      <c r="I3902" s="167"/>
      <c r="J3902" s="161"/>
      <c r="K3902"/>
      <c r="M3902" s="4"/>
      <c r="W3902" t="str">
        <f t="shared" si="120"/>
        <v/>
      </c>
      <c r="X3902" t="str">
        <f t="shared" si="121"/>
        <v/>
      </c>
    </row>
    <row r="3903" spans="2:24">
      <c r="B3903" s="160"/>
      <c r="C3903" s="161"/>
      <c r="D3903" s="162"/>
      <c r="E3903" s="163"/>
      <c r="F3903" s="164"/>
      <c r="G3903" s="165"/>
      <c r="H3903" s="166"/>
      <c r="I3903" s="167"/>
      <c r="J3903" s="161"/>
      <c r="K3903"/>
      <c r="M3903" s="4"/>
      <c r="W3903" t="str">
        <f t="shared" si="120"/>
        <v/>
      </c>
      <c r="X3903" t="str">
        <f t="shared" si="121"/>
        <v/>
      </c>
    </row>
    <row r="3904" spans="2:24">
      <c r="B3904" s="160"/>
      <c r="C3904" s="161"/>
      <c r="D3904" s="162"/>
      <c r="E3904" s="163"/>
      <c r="F3904" s="164"/>
      <c r="G3904" s="165"/>
      <c r="H3904" s="166"/>
      <c r="I3904" s="167"/>
      <c r="J3904" s="161"/>
      <c r="K3904"/>
      <c r="M3904" s="4"/>
      <c r="W3904" t="str">
        <f t="shared" si="120"/>
        <v/>
      </c>
      <c r="X3904" t="str">
        <f t="shared" si="121"/>
        <v/>
      </c>
    </row>
    <row r="3905" spans="2:24">
      <c r="B3905" s="160"/>
      <c r="C3905" s="161"/>
      <c r="D3905" s="162"/>
      <c r="E3905" s="163"/>
      <c r="F3905" s="164"/>
      <c r="G3905" s="165"/>
      <c r="H3905" s="166"/>
      <c r="I3905" s="167"/>
      <c r="J3905" s="161"/>
      <c r="K3905"/>
      <c r="M3905" s="4"/>
      <c r="W3905" t="str">
        <f t="shared" si="120"/>
        <v/>
      </c>
      <c r="X3905" t="str">
        <f t="shared" si="121"/>
        <v/>
      </c>
    </row>
    <row r="3906" spans="2:24">
      <c r="B3906" s="160"/>
      <c r="C3906" s="161"/>
      <c r="D3906" s="162"/>
      <c r="E3906" s="163"/>
      <c r="F3906" s="164"/>
      <c r="G3906" s="165"/>
      <c r="H3906" s="166"/>
      <c r="I3906" s="167"/>
      <c r="J3906" s="161"/>
      <c r="K3906"/>
      <c r="M3906" s="4"/>
      <c r="W3906" t="str">
        <f t="shared" si="120"/>
        <v/>
      </c>
      <c r="X3906" t="str">
        <f t="shared" si="121"/>
        <v/>
      </c>
    </row>
    <row r="3907" spans="2:24">
      <c r="B3907" s="160"/>
      <c r="C3907" s="161"/>
      <c r="D3907" s="162"/>
      <c r="E3907" s="163"/>
      <c r="F3907" s="164"/>
      <c r="G3907" s="165"/>
      <c r="H3907" s="166"/>
      <c r="I3907" s="167"/>
      <c r="J3907" s="161"/>
      <c r="K3907"/>
      <c r="M3907" s="4"/>
      <c r="W3907" t="str">
        <f t="shared" si="120"/>
        <v/>
      </c>
      <c r="X3907" t="str">
        <f t="shared" si="121"/>
        <v/>
      </c>
    </row>
    <row r="3908" spans="2:24">
      <c r="B3908" s="160"/>
      <c r="C3908" s="161"/>
      <c r="D3908" s="162"/>
      <c r="E3908" s="163"/>
      <c r="F3908" s="164"/>
      <c r="G3908" s="165"/>
      <c r="H3908" s="166"/>
      <c r="I3908" s="167"/>
      <c r="J3908" s="161"/>
      <c r="K3908"/>
      <c r="M3908" s="4"/>
      <c r="W3908" t="str">
        <f t="shared" si="120"/>
        <v/>
      </c>
      <c r="X3908" t="str">
        <f t="shared" si="121"/>
        <v/>
      </c>
    </row>
    <row r="3909" spans="2:24">
      <c r="B3909" s="160"/>
      <c r="C3909" s="161"/>
      <c r="D3909" s="162"/>
      <c r="E3909" s="163"/>
      <c r="F3909" s="164"/>
      <c r="G3909" s="165"/>
      <c r="H3909" s="166"/>
      <c r="I3909" s="167"/>
      <c r="J3909" s="161"/>
      <c r="K3909"/>
      <c r="M3909" s="4"/>
      <c r="W3909" t="str">
        <f t="shared" si="120"/>
        <v/>
      </c>
      <c r="X3909" t="str">
        <f t="shared" si="121"/>
        <v/>
      </c>
    </row>
    <row r="3910" spans="2:24">
      <c r="B3910" s="160"/>
      <c r="C3910" s="161"/>
      <c r="D3910" s="162"/>
      <c r="E3910" s="163"/>
      <c r="F3910" s="164"/>
      <c r="G3910" s="165"/>
      <c r="H3910" s="166"/>
      <c r="I3910" s="167"/>
      <c r="J3910" s="161"/>
      <c r="K3910"/>
      <c r="M3910" s="4"/>
      <c r="W3910" t="str">
        <f t="shared" si="120"/>
        <v/>
      </c>
      <c r="X3910" t="str">
        <f t="shared" si="121"/>
        <v/>
      </c>
    </row>
    <row r="3911" spans="2:24">
      <c r="B3911" s="160"/>
      <c r="C3911" s="161"/>
      <c r="D3911" s="162"/>
      <c r="E3911" s="163"/>
      <c r="F3911" s="164"/>
      <c r="G3911" s="165"/>
      <c r="H3911" s="166"/>
      <c r="I3911" s="167"/>
      <c r="J3911" s="161"/>
      <c r="K3911"/>
      <c r="M3911" s="4"/>
      <c r="W3911" t="str">
        <f t="shared" si="120"/>
        <v/>
      </c>
      <c r="X3911" t="str">
        <f t="shared" si="121"/>
        <v/>
      </c>
    </row>
    <row r="3912" spans="2:24">
      <c r="B3912" s="160"/>
      <c r="C3912" s="161"/>
      <c r="D3912" s="162"/>
      <c r="E3912" s="163"/>
      <c r="F3912" s="164"/>
      <c r="G3912" s="165"/>
      <c r="H3912" s="166"/>
      <c r="I3912" s="167"/>
      <c r="J3912" s="161"/>
      <c r="K3912"/>
      <c r="M3912" s="4"/>
      <c r="W3912" t="str">
        <f t="shared" ref="W3912:W3975" si="122">IF(E3912=0,"",IF(E3912&gt;F3912,E3912-F3912,""))</f>
        <v/>
      </c>
      <c r="X3912" t="str">
        <f t="shared" ref="X3912:X3975" si="123">IF(G3912=0,"",IF(G3912&gt;H3912,G3912-H3912,""))</f>
        <v/>
      </c>
    </row>
    <row r="3913" spans="2:24">
      <c r="B3913" s="160"/>
      <c r="C3913" s="161"/>
      <c r="D3913" s="162"/>
      <c r="E3913" s="163"/>
      <c r="F3913" s="164"/>
      <c r="G3913" s="165"/>
      <c r="H3913" s="166"/>
      <c r="I3913" s="167"/>
      <c r="J3913" s="161"/>
      <c r="K3913"/>
      <c r="M3913" s="4"/>
      <c r="W3913" t="str">
        <f t="shared" si="122"/>
        <v/>
      </c>
      <c r="X3913" t="str">
        <f t="shared" si="123"/>
        <v/>
      </c>
    </row>
    <row r="3914" spans="2:24">
      <c r="B3914" s="160"/>
      <c r="C3914" s="161"/>
      <c r="D3914" s="162"/>
      <c r="E3914" s="163"/>
      <c r="F3914" s="164"/>
      <c r="G3914" s="165"/>
      <c r="H3914" s="166"/>
      <c r="I3914" s="167"/>
      <c r="J3914" s="161"/>
      <c r="K3914"/>
      <c r="M3914" s="4"/>
      <c r="W3914" t="str">
        <f t="shared" si="122"/>
        <v/>
      </c>
      <c r="X3914" t="str">
        <f t="shared" si="123"/>
        <v/>
      </c>
    </row>
    <row r="3915" spans="2:24">
      <c r="B3915" s="160"/>
      <c r="C3915" s="161"/>
      <c r="D3915" s="162"/>
      <c r="E3915" s="163"/>
      <c r="F3915" s="164"/>
      <c r="G3915" s="165"/>
      <c r="H3915" s="166"/>
      <c r="I3915" s="167"/>
      <c r="J3915" s="161"/>
      <c r="K3915"/>
      <c r="M3915" s="4"/>
      <c r="W3915" t="str">
        <f t="shared" si="122"/>
        <v/>
      </c>
      <c r="X3915" t="str">
        <f t="shared" si="123"/>
        <v/>
      </c>
    </row>
    <row r="3916" spans="2:24">
      <c r="B3916" s="160"/>
      <c r="C3916" s="161"/>
      <c r="D3916" s="162"/>
      <c r="E3916" s="163"/>
      <c r="F3916" s="164"/>
      <c r="G3916" s="165"/>
      <c r="H3916" s="166"/>
      <c r="I3916" s="167"/>
      <c r="J3916" s="161"/>
      <c r="K3916"/>
      <c r="M3916" s="4"/>
      <c r="W3916" t="str">
        <f t="shared" si="122"/>
        <v/>
      </c>
      <c r="X3916" t="str">
        <f t="shared" si="123"/>
        <v/>
      </c>
    </row>
    <row r="3917" spans="2:24">
      <c r="B3917" s="160"/>
      <c r="C3917" s="161"/>
      <c r="D3917" s="162"/>
      <c r="E3917" s="163"/>
      <c r="F3917" s="164"/>
      <c r="G3917" s="165"/>
      <c r="H3917" s="166"/>
      <c r="I3917" s="167"/>
      <c r="J3917" s="161"/>
      <c r="K3917"/>
      <c r="M3917" s="4"/>
      <c r="W3917" t="str">
        <f t="shared" si="122"/>
        <v/>
      </c>
      <c r="X3917" t="str">
        <f t="shared" si="123"/>
        <v/>
      </c>
    </row>
    <row r="3918" spans="2:24">
      <c r="B3918" s="160"/>
      <c r="C3918" s="161"/>
      <c r="D3918" s="162"/>
      <c r="E3918" s="163"/>
      <c r="F3918" s="164"/>
      <c r="G3918" s="165"/>
      <c r="H3918" s="166"/>
      <c r="I3918" s="167"/>
      <c r="J3918" s="161"/>
      <c r="K3918"/>
      <c r="M3918" s="4"/>
      <c r="W3918" t="str">
        <f t="shared" si="122"/>
        <v/>
      </c>
      <c r="X3918" t="str">
        <f t="shared" si="123"/>
        <v/>
      </c>
    </row>
    <row r="3919" spans="2:24">
      <c r="B3919" s="160"/>
      <c r="C3919" s="161"/>
      <c r="D3919" s="162"/>
      <c r="E3919" s="163"/>
      <c r="F3919" s="164"/>
      <c r="G3919" s="165"/>
      <c r="H3919" s="166"/>
      <c r="I3919" s="167"/>
      <c r="J3919" s="161"/>
      <c r="K3919"/>
      <c r="M3919" s="4"/>
      <c r="W3919" t="str">
        <f t="shared" si="122"/>
        <v/>
      </c>
      <c r="X3919" t="str">
        <f t="shared" si="123"/>
        <v/>
      </c>
    </row>
    <row r="3920" spans="2:24">
      <c r="B3920" s="160"/>
      <c r="C3920" s="161"/>
      <c r="D3920" s="162"/>
      <c r="E3920" s="163"/>
      <c r="F3920" s="164"/>
      <c r="G3920" s="165"/>
      <c r="H3920" s="166"/>
      <c r="I3920" s="167"/>
      <c r="J3920" s="161"/>
      <c r="K3920"/>
      <c r="M3920" s="4"/>
      <c r="W3920" t="str">
        <f t="shared" si="122"/>
        <v/>
      </c>
      <c r="X3920" t="str">
        <f t="shared" si="123"/>
        <v/>
      </c>
    </row>
    <row r="3921" spans="2:24">
      <c r="B3921" s="160"/>
      <c r="C3921" s="161"/>
      <c r="D3921" s="162"/>
      <c r="E3921" s="163"/>
      <c r="F3921" s="164"/>
      <c r="G3921" s="165"/>
      <c r="H3921" s="166"/>
      <c r="I3921" s="167"/>
      <c r="J3921" s="161"/>
      <c r="K3921"/>
      <c r="M3921" s="4"/>
      <c r="W3921" t="str">
        <f t="shared" si="122"/>
        <v/>
      </c>
      <c r="X3921" t="str">
        <f t="shared" si="123"/>
        <v/>
      </c>
    </row>
    <row r="3922" spans="2:24">
      <c r="B3922" s="160"/>
      <c r="C3922" s="161"/>
      <c r="D3922" s="162"/>
      <c r="E3922" s="163"/>
      <c r="F3922" s="164"/>
      <c r="G3922" s="165"/>
      <c r="H3922" s="166"/>
      <c r="I3922" s="167"/>
      <c r="J3922" s="161"/>
      <c r="K3922"/>
      <c r="M3922" s="4"/>
      <c r="W3922" t="str">
        <f t="shared" si="122"/>
        <v/>
      </c>
      <c r="X3922" t="str">
        <f t="shared" si="123"/>
        <v/>
      </c>
    </row>
    <row r="3923" spans="2:24">
      <c r="B3923" s="160"/>
      <c r="C3923" s="161"/>
      <c r="D3923" s="162"/>
      <c r="E3923" s="163"/>
      <c r="F3923" s="164"/>
      <c r="G3923" s="165"/>
      <c r="H3923" s="166"/>
      <c r="I3923" s="167"/>
      <c r="J3923" s="161"/>
      <c r="K3923"/>
      <c r="M3923" s="4"/>
      <c r="W3923" t="str">
        <f t="shared" si="122"/>
        <v/>
      </c>
      <c r="X3923" t="str">
        <f t="shared" si="123"/>
        <v/>
      </c>
    </row>
    <row r="3924" spans="2:24">
      <c r="B3924" s="160"/>
      <c r="C3924" s="161"/>
      <c r="D3924" s="162"/>
      <c r="E3924" s="163"/>
      <c r="F3924" s="164"/>
      <c r="G3924" s="165"/>
      <c r="H3924" s="166"/>
      <c r="I3924" s="167"/>
      <c r="J3924" s="161"/>
      <c r="K3924"/>
      <c r="M3924" s="4"/>
      <c r="W3924" t="str">
        <f t="shared" si="122"/>
        <v/>
      </c>
      <c r="X3924" t="str">
        <f t="shared" si="123"/>
        <v/>
      </c>
    </row>
    <row r="3925" spans="2:24">
      <c r="B3925" s="160"/>
      <c r="C3925" s="161"/>
      <c r="D3925" s="162"/>
      <c r="E3925" s="163"/>
      <c r="F3925" s="164"/>
      <c r="G3925" s="165"/>
      <c r="H3925" s="166"/>
      <c r="I3925" s="167"/>
      <c r="J3925" s="161"/>
      <c r="K3925"/>
      <c r="M3925" s="4"/>
      <c r="W3925" t="str">
        <f t="shared" si="122"/>
        <v/>
      </c>
      <c r="X3925" t="str">
        <f t="shared" si="123"/>
        <v/>
      </c>
    </row>
    <row r="3926" spans="2:24">
      <c r="B3926" s="160"/>
      <c r="C3926" s="161"/>
      <c r="D3926" s="162"/>
      <c r="E3926" s="163"/>
      <c r="F3926" s="164"/>
      <c r="G3926" s="165"/>
      <c r="H3926" s="166"/>
      <c r="I3926" s="167"/>
      <c r="J3926" s="161"/>
      <c r="K3926"/>
      <c r="M3926" s="4"/>
      <c r="W3926" t="str">
        <f t="shared" si="122"/>
        <v/>
      </c>
      <c r="X3926" t="str">
        <f t="shared" si="123"/>
        <v/>
      </c>
    </row>
    <row r="3927" spans="2:24">
      <c r="B3927" s="160"/>
      <c r="C3927" s="161"/>
      <c r="D3927" s="162"/>
      <c r="E3927" s="163"/>
      <c r="F3927" s="164"/>
      <c r="G3927" s="165"/>
      <c r="H3927" s="166"/>
      <c r="I3927" s="167"/>
      <c r="J3927" s="161"/>
      <c r="K3927"/>
      <c r="M3927" s="4"/>
      <c r="W3927" t="str">
        <f t="shared" si="122"/>
        <v/>
      </c>
      <c r="X3927" t="str">
        <f t="shared" si="123"/>
        <v/>
      </c>
    </row>
    <row r="3928" spans="2:24">
      <c r="B3928" s="160"/>
      <c r="C3928" s="161"/>
      <c r="D3928" s="162"/>
      <c r="E3928" s="163"/>
      <c r="F3928" s="164"/>
      <c r="G3928" s="165"/>
      <c r="H3928" s="166"/>
      <c r="I3928" s="167"/>
      <c r="J3928" s="161"/>
      <c r="K3928"/>
      <c r="M3928" s="4"/>
      <c r="W3928" t="str">
        <f t="shared" si="122"/>
        <v/>
      </c>
      <c r="X3928" t="str">
        <f t="shared" si="123"/>
        <v/>
      </c>
    </row>
    <row r="3929" spans="2:24">
      <c r="B3929" s="160"/>
      <c r="C3929" s="161"/>
      <c r="D3929" s="162"/>
      <c r="E3929" s="163"/>
      <c r="F3929" s="164"/>
      <c r="G3929" s="165"/>
      <c r="H3929" s="166"/>
      <c r="I3929" s="167"/>
      <c r="J3929" s="161"/>
      <c r="K3929"/>
      <c r="M3929" s="4"/>
      <c r="W3929" t="str">
        <f t="shared" si="122"/>
        <v/>
      </c>
      <c r="X3929" t="str">
        <f t="shared" si="123"/>
        <v/>
      </c>
    </row>
    <row r="3930" spans="2:24">
      <c r="B3930" s="160"/>
      <c r="C3930" s="161"/>
      <c r="D3930" s="162"/>
      <c r="E3930" s="163"/>
      <c r="F3930" s="164"/>
      <c r="G3930" s="165"/>
      <c r="H3930" s="166"/>
      <c r="I3930" s="167"/>
      <c r="J3930" s="161"/>
      <c r="K3930"/>
      <c r="M3930" s="4"/>
      <c r="W3930" t="str">
        <f t="shared" si="122"/>
        <v/>
      </c>
      <c r="X3930" t="str">
        <f t="shared" si="123"/>
        <v/>
      </c>
    </row>
    <row r="3931" spans="2:24">
      <c r="B3931" s="160"/>
      <c r="C3931" s="161"/>
      <c r="D3931" s="162"/>
      <c r="E3931" s="163"/>
      <c r="F3931" s="164"/>
      <c r="G3931" s="165"/>
      <c r="H3931" s="166"/>
      <c r="I3931" s="167"/>
      <c r="J3931" s="161"/>
      <c r="K3931"/>
      <c r="M3931" s="4"/>
      <c r="W3931" t="str">
        <f t="shared" si="122"/>
        <v/>
      </c>
      <c r="X3931" t="str">
        <f t="shared" si="123"/>
        <v/>
      </c>
    </row>
    <row r="3932" spans="2:24">
      <c r="B3932" s="160"/>
      <c r="C3932" s="161"/>
      <c r="D3932" s="162"/>
      <c r="E3932" s="163"/>
      <c r="F3932" s="164"/>
      <c r="G3932" s="165"/>
      <c r="H3932" s="166"/>
      <c r="I3932" s="167"/>
      <c r="J3932" s="161"/>
      <c r="K3932"/>
      <c r="M3932" s="4"/>
      <c r="W3932" t="str">
        <f t="shared" si="122"/>
        <v/>
      </c>
      <c r="X3932" t="str">
        <f t="shared" si="123"/>
        <v/>
      </c>
    </row>
    <row r="3933" spans="2:24">
      <c r="B3933" s="160"/>
      <c r="C3933" s="161"/>
      <c r="D3933" s="162"/>
      <c r="E3933" s="163"/>
      <c r="F3933" s="164"/>
      <c r="G3933" s="165"/>
      <c r="H3933" s="166"/>
      <c r="I3933" s="167"/>
      <c r="J3933" s="161"/>
      <c r="K3933"/>
      <c r="M3933" s="4"/>
      <c r="W3933" t="str">
        <f t="shared" si="122"/>
        <v/>
      </c>
      <c r="X3933" t="str">
        <f t="shared" si="123"/>
        <v/>
      </c>
    </row>
    <row r="3934" spans="2:24">
      <c r="B3934" s="160"/>
      <c r="C3934" s="161"/>
      <c r="D3934" s="162"/>
      <c r="E3934" s="163"/>
      <c r="F3934" s="164"/>
      <c r="G3934" s="165"/>
      <c r="H3934" s="166"/>
      <c r="I3934" s="167"/>
      <c r="J3934" s="161"/>
      <c r="K3934"/>
      <c r="M3934" s="4"/>
      <c r="W3934" t="str">
        <f t="shared" si="122"/>
        <v/>
      </c>
      <c r="X3934" t="str">
        <f t="shared" si="123"/>
        <v/>
      </c>
    </row>
    <row r="3935" spans="2:24">
      <c r="B3935" s="160"/>
      <c r="C3935" s="161"/>
      <c r="D3935" s="162"/>
      <c r="E3935" s="163"/>
      <c r="F3935" s="164"/>
      <c r="G3935" s="165"/>
      <c r="H3935" s="166"/>
      <c r="I3935" s="167"/>
      <c r="J3935" s="161"/>
      <c r="K3935"/>
      <c r="M3935" s="4"/>
      <c r="W3935" t="str">
        <f t="shared" si="122"/>
        <v/>
      </c>
      <c r="X3935" t="str">
        <f t="shared" si="123"/>
        <v/>
      </c>
    </row>
    <row r="3936" spans="2:24">
      <c r="B3936" s="160"/>
      <c r="C3936" s="161"/>
      <c r="D3936" s="162"/>
      <c r="E3936" s="163"/>
      <c r="F3936" s="164"/>
      <c r="G3936" s="165"/>
      <c r="H3936" s="166"/>
      <c r="I3936" s="167"/>
      <c r="J3936" s="161"/>
      <c r="K3936"/>
      <c r="M3936" s="4"/>
      <c r="W3936" t="str">
        <f t="shared" si="122"/>
        <v/>
      </c>
      <c r="X3936" t="str">
        <f t="shared" si="123"/>
        <v/>
      </c>
    </row>
    <row r="3937" spans="2:24">
      <c r="B3937" s="160"/>
      <c r="C3937" s="161"/>
      <c r="D3937" s="162"/>
      <c r="E3937" s="163"/>
      <c r="F3937" s="164"/>
      <c r="G3937" s="165"/>
      <c r="H3937" s="166"/>
      <c r="I3937" s="167"/>
      <c r="J3937" s="161"/>
      <c r="K3937"/>
      <c r="M3937" s="4"/>
      <c r="W3937" t="str">
        <f t="shared" si="122"/>
        <v/>
      </c>
      <c r="X3937" t="str">
        <f t="shared" si="123"/>
        <v/>
      </c>
    </row>
    <row r="3938" spans="2:24">
      <c r="B3938" s="160"/>
      <c r="C3938" s="161"/>
      <c r="D3938" s="162"/>
      <c r="E3938" s="163"/>
      <c r="F3938" s="164"/>
      <c r="G3938" s="165"/>
      <c r="H3938" s="166"/>
      <c r="I3938" s="167"/>
      <c r="J3938" s="161"/>
      <c r="K3938"/>
      <c r="M3938" s="4"/>
      <c r="W3938" t="str">
        <f t="shared" si="122"/>
        <v/>
      </c>
      <c r="X3938" t="str">
        <f t="shared" si="123"/>
        <v/>
      </c>
    </row>
    <row r="3939" spans="2:24">
      <c r="B3939" s="160"/>
      <c r="C3939" s="161"/>
      <c r="D3939" s="162"/>
      <c r="E3939" s="163"/>
      <c r="F3939" s="164"/>
      <c r="G3939" s="165"/>
      <c r="H3939" s="166"/>
      <c r="I3939" s="167"/>
      <c r="J3939" s="161"/>
      <c r="K3939"/>
      <c r="M3939" s="4"/>
      <c r="W3939" t="str">
        <f t="shared" si="122"/>
        <v/>
      </c>
      <c r="X3939" t="str">
        <f t="shared" si="123"/>
        <v/>
      </c>
    </row>
    <row r="3940" spans="2:24">
      <c r="B3940" s="160"/>
      <c r="C3940" s="161"/>
      <c r="D3940" s="162"/>
      <c r="E3940" s="163"/>
      <c r="F3940" s="164"/>
      <c r="G3940" s="165"/>
      <c r="H3940" s="166"/>
      <c r="I3940" s="167"/>
      <c r="J3940" s="161"/>
      <c r="K3940"/>
      <c r="M3940" s="4"/>
      <c r="W3940" t="str">
        <f t="shared" si="122"/>
        <v/>
      </c>
      <c r="X3940" t="str">
        <f t="shared" si="123"/>
        <v/>
      </c>
    </row>
    <row r="3941" spans="2:24">
      <c r="B3941" s="160"/>
      <c r="C3941" s="161"/>
      <c r="D3941" s="162"/>
      <c r="E3941" s="163"/>
      <c r="F3941" s="164"/>
      <c r="G3941" s="165"/>
      <c r="H3941" s="166"/>
      <c r="I3941" s="167"/>
      <c r="J3941" s="161"/>
      <c r="K3941"/>
      <c r="M3941" s="4"/>
      <c r="W3941" t="str">
        <f t="shared" si="122"/>
        <v/>
      </c>
      <c r="X3941" t="str">
        <f t="shared" si="123"/>
        <v/>
      </c>
    </row>
    <row r="3942" spans="2:24">
      <c r="B3942" s="160"/>
      <c r="C3942" s="161"/>
      <c r="D3942" s="162"/>
      <c r="E3942" s="163"/>
      <c r="F3942" s="164"/>
      <c r="G3942" s="165"/>
      <c r="H3942" s="166"/>
      <c r="I3942" s="167"/>
      <c r="J3942" s="161"/>
      <c r="K3942"/>
      <c r="M3942" s="4"/>
      <c r="W3942" t="str">
        <f t="shared" si="122"/>
        <v/>
      </c>
      <c r="X3942" t="str">
        <f t="shared" si="123"/>
        <v/>
      </c>
    </row>
    <row r="3943" spans="2:24">
      <c r="B3943" s="160"/>
      <c r="C3943" s="161"/>
      <c r="D3943" s="162"/>
      <c r="E3943" s="163"/>
      <c r="F3943" s="164"/>
      <c r="G3943" s="165"/>
      <c r="H3943" s="166"/>
      <c r="I3943" s="167"/>
      <c r="J3943" s="161"/>
      <c r="K3943"/>
      <c r="M3943" s="4"/>
      <c r="W3943" t="str">
        <f t="shared" si="122"/>
        <v/>
      </c>
      <c r="X3943" t="str">
        <f t="shared" si="123"/>
        <v/>
      </c>
    </row>
    <row r="3944" spans="2:24">
      <c r="B3944" s="160"/>
      <c r="C3944" s="161"/>
      <c r="D3944" s="162"/>
      <c r="E3944" s="163"/>
      <c r="F3944" s="164"/>
      <c r="G3944" s="165"/>
      <c r="H3944" s="166"/>
      <c r="I3944" s="167"/>
      <c r="J3944" s="161"/>
      <c r="K3944"/>
      <c r="M3944" s="4"/>
      <c r="W3944" t="str">
        <f t="shared" si="122"/>
        <v/>
      </c>
      <c r="X3944" t="str">
        <f t="shared" si="123"/>
        <v/>
      </c>
    </row>
    <row r="3945" spans="2:24">
      <c r="B3945" s="160"/>
      <c r="C3945" s="161"/>
      <c r="D3945" s="162"/>
      <c r="E3945" s="163"/>
      <c r="F3945" s="164"/>
      <c r="G3945" s="165"/>
      <c r="H3945" s="166"/>
      <c r="I3945" s="167"/>
      <c r="J3945" s="161"/>
      <c r="K3945"/>
      <c r="M3945" s="4"/>
      <c r="W3945" t="str">
        <f t="shared" si="122"/>
        <v/>
      </c>
      <c r="X3945" t="str">
        <f t="shared" si="123"/>
        <v/>
      </c>
    </row>
    <row r="3946" spans="2:24">
      <c r="B3946" s="160"/>
      <c r="C3946" s="161"/>
      <c r="D3946" s="162"/>
      <c r="E3946" s="163"/>
      <c r="F3946" s="164"/>
      <c r="G3946" s="165"/>
      <c r="H3946" s="166"/>
      <c r="I3946" s="167"/>
      <c r="J3946" s="161"/>
      <c r="K3946"/>
      <c r="M3946" s="4"/>
      <c r="W3946" t="str">
        <f t="shared" si="122"/>
        <v/>
      </c>
      <c r="X3946" t="str">
        <f t="shared" si="123"/>
        <v/>
      </c>
    </row>
    <row r="3947" spans="2:24">
      <c r="B3947" s="160"/>
      <c r="C3947" s="161"/>
      <c r="D3947" s="162"/>
      <c r="E3947" s="163"/>
      <c r="F3947" s="164"/>
      <c r="G3947" s="165"/>
      <c r="H3947" s="166"/>
      <c r="I3947" s="167"/>
      <c r="J3947" s="161"/>
      <c r="K3947"/>
      <c r="M3947" s="4"/>
      <c r="W3947" t="str">
        <f t="shared" si="122"/>
        <v/>
      </c>
      <c r="X3947" t="str">
        <f t="shared" si="123"/>
        <v/>
      </c>
    </row>
    <row r="3948" spans="2:24">
      <c r="B3948" s="160"/>
      <c r="C3948" s="161"/>
      <c r="D3948" s="162"/>
      <c r="E3948" s="163"/>
      <c r="F3948" s="164"/>
      <c r="G3948" s="165"/>
      <c r="H3948" s="166"/>
      <c r="I3948" s="167"/>
      <c r="J3948" s="161"/>
      <c r="K3948"/>
      <c r="M3948" s="4"/>
      <c r="W3948" t="str">
        <f t="shared" si="122"/>
        <v/>
      </c>
      <c r="X3948" t="str">
        <f t="shared" si="123"/>
        <v/>
      </c>
    </row>
    <row r="3949" spans="2:24">
      <c r="B3949" s="160"/>
      <c r="C3949" s="161"/>
      <c r="D3949" s="162"/>
      <c r="E3949" s="163"/>
      <c r="F3949" s="164"/>
      <c r="G3949" s="165"/>
      <c r="H3949" s="166"/>
      <c r="I3949" s="167"/>
      <c r="J3949" s="161"/>
      <c r="K3949"/>
      <c r="M3949" s="4"/>
      <c r="W3949" t="str">
        <f t="shared" si="122"/>
        <v/>
      </c>
      <c r="X3949" t="str">
        <f t="shared" si="123"/>
        <v/>
      </c>
    </row>
    <row r="3950" spans="2:24">
      <c r="B3950" s="160"/>
      <c r="C3950" s="161"/>
      <c r="D3950" s="162"/>
      <c r="E3950" s="163"/>
      <c r="F3950" s="164"/>
      <c r="G3950" s="165"/>
      <c r="H3950" s="166"/>
      <c r="I3950" s="167"/>
      <c r="J3950" s="161"/>
      <c r="K3950"/>
      <c r="M3950" s="4"/>
      <c r="W3950" t="str">
        <f t="shared" si="122"/>
        <v/>
      </c>
      <c r="X3950" t="str">
        <f t="shared" si="123"/>
        <v/>
      </c>
    </row>
    <row r="3951" spans="2:24">
      <c r="B3951" s="160"/>
      <c r="C3951" s="161"/>
      <c r="D3951" s="162"/>
      <c r="E3951" s="163"/>
      <c r="F3951" s="164"/>
      <c r="G3951" s="165"/>
      <c r="H3951" s="166"/>
      <c r="I3951" s="167"/>
      <c r="J3951" s="161"/>
      <c r="K3951"/>
      <c r="M3951" s="4"/>
      <c r="W3951" t="str">
        <f t="shared" si="122"/>
        <v/>
      </c>
      <c r="X3951" t="str">
        <f t="shared" si="123"/>
        <v/>
      </c>
    </row>
    <row r="3952" spans="2:24">
      <c r="B3952" s="160"/>
      <c r="C3952" s="161"/>
      <c r="D3952" s="162"/>
      <c r="E3952" s="163"/>
      <c r="F3952" s="164"/>
      <c r="G3952" s="165"/>
      <c r="H3952" s="166"/>
      <c r="I3952" s="167"/>
      <c r="J3952" s="161"/>
      <c r="K3952"/>
      <c r="M3952" s="4"/>
      <c r="W3952" t="str">
        <f t="shared" si="122"/>
        <v/>
      </c>
      <c r="X3952" t="str">
        <f t="shared" si="123"/>
        <v/>
      </c>
    </row>
    <row r="3953" spans="2:24">
      <c r="B3953" s="160"/>
      <c r="C3953" s="161"/>
      <c r="D3953" s="162"/>
      <c r="E3953" s="163"/>
      <c r="F3953" s="164"/>
      <c r="G3953" s="165"/>
      <c r="H3953" s="166"/>
      <c r="I3953" s="167"/>
      <c r="J3953" s="161"/>
      <c r="K3953"/>
      <c r="M3953" s="4"/>
      <c r="W3953" t="str">
        <f t="shared" si="122"/>
        <v/>
      </c>
      <c r="X3953" t="str">
        <f t="shared" si="123"/>
        <v/>
      </c>
    </row>
    <row r="3954" spans="2:24">
      <c r="B3954" s="160"/>
      <c r="C3954" s="161"/>
      <c r="D3954" s="162"/>
      <c r="E3954" s="163"/>
      <c r="F3954" s="164"/>
      <c r="G3954" s="165"/>
      <c r="H3954" s="166"/>
      <c r="I3954" s="167"/>
      <c r="J3954" s="161"/>
      <c r="K3954"/>
      <c r="M3954" s="4"/>
      <c r="W3954" t="str">
        <f t="shared" si="122"/>
        <v/>
      </c>
      <c r="X3954" t="str">
        <f t="shared" si="123"/>
        <v/>
      </c>
    </row>
    <row r="3955" spans="2:24">
      <c r="B3955" s="160"/>
      <c r="C3955" s="161"/>
      <c r="D3955" s="162"/>
      <c r="E3955" s="163"/>
      <c r="F3955" s="164"/>
      <c r="G3955" s="165"/>
      <c r="H3955" s="166"/>
      <c r="I3955" s="167"/>
      <c r="J3955" s="161"/>
      <c r="K3955"/>
      <c r="M3955" s="4"/>
      <c r="W3955" t="str">
        <f t="shared" si="122"/>
        <v/>
      </c>
      <c r="X3955" t="str">
        <f t="shared" si="123"/>
        <v/>
      </c>
    </row>
    <row r="3956" spans="2:24">
      <c r="B3956" s="160"/>
      <c r="C3956" s="161"/>
      <c r="D3956" s="162"/>
      <c r="E3956" s="163"/>
      <c r="F3956" s="164"/>
      <c r="G3956" s="165"/>
      <c r="H3956" s="166"/>
      <c r="I3956" s="167"/>
      <c r="J3956" s="161"/>
      <c r="K3956"/>
      <c r="M3956" s="4"/>
      <c r="W3956" t="str">
        <f t="shared" si="122"/>
        <v/>
      </c>
      <c r="X3956" t="str">
        <f t="shared" si="123"/>
        <v/>
      </c>
    </row>
    <row r="3957" spans="2:24">
      <c r="B3957" s="160"/>
      <c r="C3957" s="161"/>
      <c r="D3957" s="162"/>
      <c r="E3957" s="163"/>
      <c r="F3957" s="164"/>
      <c r="G3957" s="165"/>
      <c r="H3957" s="166"/>
      <c r="I3957" s="167"/>
      <c r="J3957" s="161"/>
      <c r="K3957"/>
      <c r="M3957" s="4"/>
      <c r="W3957" t="str">
        <f t="shared" si="122"/>
        <v/>
      </c>
      <c r="X3957" t="str">
        <f t="shared" si="123"/>
        <v/>
      </c>
    </row>
    <row r="3958" spans="2:24">
      <c r="B3958" s="160"/>
      <c r="C3958" s="161"/>
      <c r="D3958" s="162"/>
      <c r="E3958" s="163"/>
      <c r="F3958" s="164"/>
      <c r="G3958" s="165"/>
      <c r="H3958" s="166"/>
      <c r="I3958" s="167"/>
      <c r="J3958" s="161"/>
      <c r="K3958"/>
      <c r="M3958" s="4"/>
      <c r="W3958" t="str">
        <f t="shared" si="122"/>
        <v/>
      </c>
      <c r="X3958" t="str">
        <f t="shared" si="123"/>
        <v/>
      </c>
    </row>
    <row r="3959" spans="2:24">
      <c r="B3959" s="160"/>
      <c r="C3959" s="161"/>
      <c r="D3959" s="162"/>
      <c r="E3959" s="163"/>
      <c r="F3959" s="164"/>
      <c r="G3959" s="165"/>
      <c r="H3959" s="166"/>
      <c r="I3959" s="167"/>
      <c r="J3959" s="161"/>
      <c r="K3959"/>
      <c r="M3959" s="4"/>
      <c r="W3959" t="str">
        <f t="shared" si="122"/>
        <v/>
      </c>
      <c r="X3959" t="str">
        <f t="shared" si="123"/>
        <v/>
      </c>
    </row>
    <row r="3960" spans="2:24">
      <c r="B3960" s="160"/>
      <c r="C3960" s="161"/>
      <c r="D3960" s="162"/>
      <c r="E3960" s="163"/>
      <c r="F3960" s="164"/>
      <c r="G3960" s="165"/>
      <c r="H3960" s="166"/>
      <c r="I3960" s="167"/>
      <c r="J3960" s="161"/>
      <c r="K3960"/>
      <c r="M3960" s="4"/>
      <c r="W3960" t="str">
        <f t="shared" si="122"/>
        <v/>
      </c>
      <c r="X3960" t="str">
        <f t="shared" si="123"/>
        <v/>
      </c>
    </row>
    <row r="3961" spans="2:24">
      <c r="B3961" s="160"/>
      <c r="C3961" s="161"/>
      <c r="D3961" s="162"/>
      <c r="E3961" s="163"/>
      <c r="F3961" s="164"/>
      <c r="G3961" s="165"/>
      <c r="H3961" s="166"/>
      <c r="I3961" s="167"/>
      <c r="J3961" s="161"/>
      <c r="K3961"/>
      <c r="M3961" s="4"/>
      <c r="W3961" t="str">
        <f t="shared" si="122"/>
        <v/>
      </c>
      <c r="X3961" t="str">
        <f t="shared" si="123"/>
        <v/>
      </c>
    </row>
    <row r="3962" spans="2:24">
      <c r="B3962" s="160"/>
      <c r="C3962" s="161"/>
      <c r="D3962" s="162"/>
      <c r="E3962" s="163"/>
      <c r="F3962" s="164"/>
      <c r="G3962" s="165"/>
      <c r="H3962" s="166"/>
      <c r="I3962" s="167"/>
      <c r="J3962" s="161"/>
      <c r="K3962"/>
      <c r="M3962" s="4"/>
      <c r="W3962" t="str">
        <f t="shared" si="122"/>
        <v/>
      </c>
      <c r="X3962" t="str">
        <f t="shared" si="123"/>
        <v/>
      </c>
    </row>
    <row r="3963" spans="2:24">
      <c r="B3963" s="160"/>
      <c r="C3963" s="161"/>
      <c r="D3963" s="162"/>
      <c r="E3963" s="163"/>
      <c r="F3963" s="164"/>
      <c r="G3963" s="165"/>
      <c r="H3963" s="166"/>
      <c r="I3963" s="167"/>
      <c r="J3963" s="161"/>
      <c r="K3963"/>
      <c r="M3963" s="4"/>
      <c r="W3963" t="str">
        <f t="shared" si="122"/>
        <v/>
      </c>
      <c r="X3963" t="str">
        <f t="shared" si="123"/>
        <v/>
      </c>
    </row>
    <row r="3964" spans="2:24">
      <c r="B3964" s="160"/>
      <c r="C3964" s="161"/>
      <c r="D3964" s="162"/>
      <c r="E3964" s="163"/>
      <c r="F3964" s="164"/>
      <c r="G3964" s="165"/>
      <c r="H3964" s="166"/>
      <c r="I3964" s="167"/>
      <c r="J3964" s="161"/>
      <c r="K3964"/>
      <c r="M3964" s="4"/>
      <c r="W3964" t="str">
        <f t="shared" si="122"/>
        <v/>
      </c>
      <c r="X3964" t="str">
        <f t="shared" si="123"/>
        <v/>
      </c>
    </row>
    <row r="3965" spans="2:24">
      <c r="B3965" s="160"/>
      <c r="C3965" s="161"/>
      <c r="D3965" s="162"/>
      <c r="E3965" s="163"/>
      <c r="F3965" s="164"/>
      <c r="G3965" s="165"/>
      <c r="H3965" s="166"/>
      <c r="I3965" s="167"/>
      <c r="J3965" s="161"/>
      <c r="K3965"/>
      <c r="M3965" s="4"/>
      <c r="W3965" t="str">
        <f t="shared" si="122"/>
        <v/>
      </c>
      <c r="X3965" t="str">
        <f t="shared" si="123"/>
        <v/>
      </c>
    </row>
    <row r="3966" spans="2:24">
      <c r="B3966" s="160"/>
      <c r="C3966" s="161"/>
      <c r="D3966" s="162"/>
      <c r="E3966" s="163"/>
      <c r="F3966" s="164"/>
      <c r="G3966" s="165"/>
      <c r="H3966" s="166"/>
      <c r="I3966" s="167"/>
      <c r="J3966" s="161"/>
      <c r="K3966"/>
      <c r="M3966" s="4"/>
      <c r="W3966" t="str">
        <f t="shared" si="122"/>
        <v/>
      </c>
      <c r="X3966" t="str">
        <f t="shared" si="123"/>
        <v/>
      </c>
    </row>
    <row r="3967" spans="2:24">
      <c r="B3967" s="160"/>
      <c r="C3967" s="161"/>
      <c r="D3967" s="162"/>
      <c r="E3967" s="163"/>
      <c r="F3967" s="164"/>
      <c r="G3967" s="165"/>
      <c r="H3967" s="166"/>
      <c r="I3967" s="167"/>
      <c r="J3967" s="161"/>
      <c r="K3967"/>
      <c r="M3967" s="4"/>
      <c r="W3967" t="str">
        <f t="shared" si="122"/>
        <v/>
      </c>
      <c r="X3967" t="str">
        <f t="shared" si="123"/>
        <v/>
      </c>
    </row>
    <row r="3968" spans="2:24">
      <c r="B3968" s="160"/>
      <c r="C3968" s="161"/>
      <c r="D3968" s="162"/>
      <c r="E3968" s="163"/>
      <c r="F3968" s="164"/>
      <c r="G3968" s="165"/>
      <c r="H3968" s="166"/>
      <c r="I3968" s="167"/>
      <c r="J3968" s="161"/>
      <c r="K3968"/>
      <c r="M3968" s="4"/>
      <c r="W3968" t="str">
        <f t="shared" si="122"/>
        <v/>
      </c>
      <c r="X3968" t="str">
        <f t="shared" si="123"/>
        <v/>
      </c>
    </row>
    <row r="3969" spans="2:24">
      <c r="B3969" s="160"/>
      <c r="C3969" s="161"/>
      <c r="D3969" s="162"/>
      <c r="E3969" s="163"/>
      <c r="F3969" s="164"/>
      <c r="G3969" s="165"/>
      <c r="H3969" s="166"/>
      <c r="I3969" s="167"/>
      <c r="J3969" s="161"/>
      <c r="K3969"/>
      <c r="M3969" s="4"/>
      <c r="W3969" t="str">
        <f t="shared" si="122"/>
        <v/>
      </c>
      <c r="X3969" t="str">
        <f t="shared" si="123"/>
        <v/>
      </c>
    </row>
    <row r="3970" spans="2:24">
      <c r="B3970" s="160"/>
      <c r="C3970" s="161"/>
      <c r="D3970" s="162"/>
      <c r="E3970" s="163"/>
      <c r="F3970" s="164"/>
      <c r="G3970" s="165"/>
      <c r="H3970" s="166"/>
      <c r="I3970" s="167"/>
      <c r="J3970" s="161"/>
      <c r="K3970"/>
      <c r="M3970" s="4"/>
      <c r="W3970" t="str">
        <f t="shared" si="122"/>
        <v/>
      </c>
      <c r="X3970" t="str">
        <f t="shared" si="123"/>
        <v/>
      </c>
    </row>
    <row r="3971" spans="2:24">
      <c r="B3971" s="160"/>
      <c r="C3971" s="161"/>
      <c r="D3971" s="162"/>
      <c r="E3971" s="163"/>
      <c r="F3971" s="164"/>
      <c r="G3971" s="165"/>
      <c r="H3971" s="166"/>
      <c r="I3971" s="167"/>
      <c r="J3971" s="161"/>
      <c r="K3971"/>
      <c r="M3971" s="4"/>
      <c r="W3971" t="str">
        <f t="shared" si="122"/>
        <v/>
      </c>
      <c r="X3971" t="str">
        <f t="shared" si="123"/>
        <v/>
      </c>
    </row>
    <row r="3972" spans="2:24">
      <c r="B3972" s="160"/>
      <c r="C3972" s="161"/>
      <c r="D3972" s="162"/>
      <c r="E3972" s="163"/>
      <c r="F3972" s="164"/>
      <c r="G3972" s="165"/>
      <c r="H3972" s="166"/>
      <c r="I3972" s="167"/>
      <c r="J3972" s="161"/>
      <c r="K3972"/>
      <c r="M3972" s="4"/>
      <c r="W3972" t="str">
        <f t="shared" si="122"/>
        <v/>
      </c>
      <c r="X3972" t="str">
        <f t="shared" si="123"/>
        <v/>
      </c>
    </row>
    <row r="3973" spans="2:24">
      <c r="B3973" s="160"/>
      <c r="C3973" s="161"/>
      <c r="D3973" s="162"/>
      <c r="E3973" s="163"/>
      <c r="F3973" s="164"/>
      <c r="G3973" s="165"/>
      <c r="H3973" s="166"/>
      <c r="I3973" s="167"/>
      <c r="J3973" s="161"/>
      <c r="K3973"/>
      <c r="M3973" s="4"/>
      <c r="W3973" t="str">
        <f t="shared" si="122"/>
        <v/>
      </c>
      <c r="X3973" t="str">
        <f t="shared" si="123"/>
        <v/>
      </c>
    </row>
    <row r="3974" spans="2:24">
      <c r="B3974" s="160"/>
      <c r="C3974" s="161"/>
      <c r="D3974" s="162"/>
      <c r="E3974" s="163"/>
      <c r="F3974" s="164"/>
      <c r="G3974" s="165"/>
      <c r="H3974" s="166"/>
      <c r="I3974" s="167"/>
      <c r="J3974" s="161"/>
      <c r="K3974"/>
      <c r="M3974" s="4"/>
      <c r="W3974" t="str">
        <f t="shared" si="122"/>
        <v/>
      </c>
      <c r="X3974" t="str">
        <f t="shared" si="123"/>
        <v/>
      </c>
    </row>
    <row r="3975" spans="2:24">
      <c r="B3975" s="160"/>
      <c r="C3975" s="161"/>
      <c r="D3975" s="162"/>
      <c r="E3975" s="163"/>
      <c r="F3975" s="164"/>
      <c r="G3975" s="165"/>
      <c r="H3975" s="166"/>
      <c r="I3975" s="167"/>
      <c r="J3975" s="161"/>
      <c r="K3975"/>
      <c r="M3975" s="4"/>
      <c r="W3975" t="str">
        <f t="shared" si="122"/>
        <v/>
      </c>
      <c r="X3975" t="str">
        <f t="shared" si="123"/>
        <v/>
      </c>
    </row>
    <row r="3976" spans="2:24">
      <c r="B3976" s="160"/>
      <c r="C3976" s="161"/>
      <c r="D3976" s="162"/>
      <c r="E3976" s="163"/>
      <c r="F3976" s="164"/>
      <c r="G3976" s="165"/>
      <c r="H3976" s="166"/>
      <c r="I3976" s="167"/>
      <c r="J3976" s="161"/>
      <c r="K3976"/>
      <c r="M3976" s="4"/>
      <c r="W3976" t="str">
        <f t="shared" ref="W3976:W4039" si="124">IF(E3976=0,"",IF(E3976&gt;F3976,E3976-F3976,""))</f>
        <v/>
      </c>
      <c r="X3976" t="str">
        <f t="shared" ref="X3976:X4039" si="125">IF(G3976=0,"",IF(G3976&gt;H3976,G3976-H3976,""))</f>
        <v/>
      </c>
    </row>
    <row r="3977" spans="2:24">
      <c r="B3977" s="160"/>
      <c r="C3977" s="161"/>
      <c r="D3977" s="162"/>
      <c r="E3977" s="163"/>
      <c r="F3977" s="164"/>
      <c r="G3977" s="165"/>
      <c r="H3977" s="166"/>
      <c r="I3977" s="167"/>
      <c r="J3977" s="161"/>
      <c r="K3977"/>
      <c r="M3977" s="4"/>
      <c r="W3977" t="str">
        <f t="shared" si="124"/>
        <v/>
      </c>
      <c r="X3977" t="str">
        <f t="shared" si="125"/>
        <v/>
      </c>
    </row>
    <row r="3978" spans="2:24">
      <c r="B3978" s="160"/>
      <c r="C3978" s="161"/>
      <c r="D3978" s="162"/>
      <c r="E3978" s="163"/>
      <c r="F3978" s="164"/>
      <c r="G3978" s="165"/>
      <c r="H3978" s="166"/>
      <c r="I3978" s="167"/>
      <c r="J3978" s="161"/>
      <c r="K3978"/>
      <c r="M3978" s="4"/>
      <c r="W3978" t="str">
        <f t="shared" si="124"/>
        <v/>
      </c>
      <c r="X3978" t="str">
        <f t="shared" si="125"/>
        <v/>
      </c>
    </row>
    <row r="3979" spans="2:24">
      <c r="B3979" s="160"/>
      <c r="C3979" s="161"/>
      <c r="D3979" s="162"/>
      <c r="E3979" s="163"/>
      <c r="F3979" s="164"/>
      <c r="G3979" s="165"/>
      <c r="H3979" s="166"/>
      <c r="I3979" s="167"/>
      <c r="J3979" s="161"/>
      <c r="K3979"/>
      <c r="M3979" s="4"/>
      <c r="W3979" t="str">
        <f t="shared" si="124"/>
        <v/>
      </c>
      <c r="X3979" t="str">
        <f t="shared" si="125"/>
        <v/>
      </c>
    </row>
    <row r="3980" spans="2:24">
      <c r="B3980" s="160"/>
      <c r="C3980" s="161"/>
      <c r="D3980" s="162"/>
      <c r="E3980" s="163"/>
      <c r="F3980" s="164"/>
      <c r="G3980" s="165"/>
      <c r="H3980" s="166"/>
      <c r="I3980" s="167"/>
      <c r="J3980" s="161"/>
      <c r="K3980"/>
      <c r="M3980" s="4"/>
      <c r="W3980" t="str">
        <f t="shared" si="124"/>
        <v/>
      </c>
      <c r="X3980" t="str">
        <f t="shared" si="125"/>
        <v/>
      </c>
    </row>
    <row r="3981" spans="2:24">
      <c r="B3981" s="160"/>
      <c r="C3981" s="161"/>
      <c r="D3981" s="162"/>
      <c r="E3981" s="163"/>
      <c r="F3981" s="164"/>
      <c r="G3981" s="165"/>
      <c r="H3981" s="166"/>
      <c r="I3981" s="167"/>
      <c r="J3981" s="161"/>
      <c r="K3981"/>
      <c r="M3981" s="4"/>
      <c r="W3981" t="str">
        <f t="shared" si="124"/>
        <v/>
      </c>
      <c r="X3981" t="str">
        <f t="shared" si="125"/>
        <v/>
      </c>
    </row>
    <row r="3982" spans="2:24">
      <c r="B3982" s="160"/>
      <c r="C3982" s="161"/>
      <c r="D3982" s="162"/>
      <c r="E3982" s="163"/>
      <c r="F3982" s="164"/>
      <c r="G3982" s="165"/>
      <c r="H3982" s="166"/>
      <c r="I3982" s="167"/>
      <c r="J3982" s="161"/>
      <c r="K3982"/>
      <c r="M3982" s="4"/>
      <c r="W3982" t="str">
        <f t="shared" si="124"/>
        <v/>
      </c>
      <c r="X3982" t="str">
        <f t="shared" si="125"/>
        <v/>
      </c>
    </row>
    <row r="3983" spans="2:24">
      <c r="B3983" s="160"/>
      <c r="C3983" s="161"/>
      <c r="D3983" s="162"/>
      <c r="E3983" s="163"/>
      <c r="F3983" s="164"/>
      <c r="G3983" s="165"/>
      <c r="H3983" s="166"/>
      <c r="I3983" s="167"/>
      <c r="J3983" s="161"/>
      <c r="K3983"/>
      <c r="M3983" s="4"/>
      <c r="W3983" t="str">
        <f t="shared" si="124"/>
        <v/>
      </c>
      <c r="X3983" t="str">
        <f t="shared" si="125"/>
        <v/>
      </c>
    </row>
    <row r="3984" spans="2:24">
      <c r="B3984" s="160"/>
      <c r="C3984" s="161"/>
      <c r="D3984" s="162"/>
      <c r="E3984" s="163"/>
      <c r="F3984" s="164"/>
      <c r="G3984" s="165"/>
      <c r="H3984" s="166"/>
      <c r="I3984" s="167"/>
      <c r="J3984" s="161"/>
      <c r="K3984"/>
      <c r="M3984" s="4"/>
      <c r="W3984" t="str">
        <f t="shared" si="124"/>
        <v/>
      </c>
      <c r="X3984" t="str">
        <f t="shared" si="125"/>
        <v/>
      </c>
    </row>
    <row r="3985" spans="2:24">
      <c r="B3985" s="160"/>
      <c r="C3985" s="161"/>
      <c r="D3985" s="162"/>
      <c r="E3985" s="163"/>
      <c r="F3985" s="164"/>
      <c r="G3985" s="165"/>
      <c r="H3985" s="166"/>
      <c r="I3985" s="167"/>
      <c r="J3985" s="161"/>
      <c r="K3985"/>
      <c r="M3985" s="4"/>
      <c r="W3985" t="str">
        <f t="shared" si="124"/>
        <v/>
      </c>
      <c r="X3985" t="str">
        <f t="shared" si="125"/>
        <v/>
      </c>
    </row>
    <row r="3986" spans="2:24">
      <c r="B3986" s="160"/>
      <c r="C3986" s="161"/>
      <c r="D3986" s="162"/>
      <c r="E3986" s="163"/>
      <c r="F3986" s="164"/>
      <c r="G3986" s="165"/>
      <c r="H3986" s="166"/>
      <c r="I3986" s="167"/>
      <c r="J3986" s="161"/>
      <c r="K3986"/>
      <c r="M3986" s="4"/>
      <c r="W3986" t="str">
        <f t="shared" si="124"/>
        <v/>
      </c>
      <c r="X3986" t="str">
        <f t="shared" si="125"/>
        <v/>
      </c>
    </row>
    <row r="3987" spans="2:24">
      <c r="B3987" s="160"/>
      <c r="C3987" s="161"/>
      <c r="D3987" s="162"/>
      <c r="E3987" s="163"/>
      <c r="F3987" s="164"/>
      <c r="G3987" s="165"/>
      <c r="H3987" s="166"/>
      <c r="I3987" s="167"/>
      <c r="J3987" s="161"/>
      <c r="K3987"/>
      <c r="M3987" s="4"/>
      <c r="W3987" t="str">
        <f t="shared" si="124"/>
        <v/>
      </c>
      <c r="X3987" t="str">
        <f t="shared" si="125"/>
        <v/>
      </c>
    </row>
    <row r="3988" spans="2:24">
      <c r="B3988" s="160"/>
      <c r="C3988" s="161"/>
      <c r="D3988" s="162"/>
      <c r="E3988" s="163"/>
      <c r="F3988" s="164"/>
      <c r="G3988" s="165"/>
      <c r="H3988" s="166"/>
      <c r="I3988" s="167"/>
      <c r="J3988" s="161"/>
      <c r="K3988"/>
      <c r="M3988" s="4"/>
      <c r="W3988" t="str">
        <f t="shared" si="124"/>
        <v/>
      </c>
      <c r="X3988" t="str">
        <f t="shared" si="125"/>
        <v/>
      </c>
    </row>
    <row r="3989" spans="2:24">
      <c r="B3989" s="160"/>
      <c r="C3989" s="161"/>
      <c r="D3989" s="162"/>
      <c r="E3989" s="163"/>
      <c r="F3989" s="164"/>
      <c r="G3989" s="165"/>
      <c r="H3989" s="166"/>
      <c r="I3989" s="167"/>
      <c r="J3989" s="161"/>
      <c r="K3989"/>
      <c r="M3989" s="4"/>
      <c r="W3989" t="str">
        <f t="shared" si="124"/>
        <v/>
      </c>
      <c r="X3989" t="str">
        <f t="shared" si="125"/>
        <v/>
      </c>
    </row>
    <row r="3990" spans="2:24">
      <c r="B3990" s="160"/>
      <c r="C3990" s="161"/>
      <c r="D3990" s="162"/>
      <c r="E3990" s="163"/>
      <c r="F3990" s="164"/>
      <c r="G3990" s="165"/>
      <c r="H3990" s="166"/>
      <c r="I3990" s="167"/>
      <c r="J3990" s="161"/>
      <c r="K3990"/>
      <c r="M3990" s="4"/>
      <c r="W3990" t="str">
        <f t="shared" si="124"/>
        <v/>
      </c>
      <c r="X3990" t="str">
        <f t="shared" si="125"/>
        <v/>
      </c>
    </row>
    <row r="3991" spans="2:24">
      <c r="B3991" s="160"/>
      <c r="C3991" s="161"/>
      <c r="D3991" s="162"/>
      <c r="E3991" s="163"/>
      <c r="F3991" s="164"/>
      <c r="G3991" s="165"/>
      <c r="H3991" s="166"/>
      <c r="I3991" s="167"/>
      <c r="J3991" s="161"/>
      <c r="K3991"/>
      <c r="M3991" s="4"/>
      <c r="W3991" t="str">
        <f t="shared" si="124"/>
        <v/>
      </c>
      <c r="X3991" t="str">
        <f t="shared" si="125"/>
        <v/>
      </c>
    </row>
    <row r="3992" spans="2:24">
      <c r="B3992" s="160"/>
      <c r="C3992" s="161"/>
      <c r="D3992" s="162"/>
      <c r="E3992" s="163"/>
      <c r="F3992" s="164"/>
      <c r="G3992" s="165"/>
      <c r="H3992" s="166"/>
      <c r="I3992" s="167"/>
      <c r="J3992" s="161"/>
      <c r="K3992"/>
      <c r="M3992" s="4"/>
      <c r="W3992" t="str">
        <f t="shared" si="124"/>
        <v/>
      </c>
      <c r="X3992" t="str">
        <f t="shared" si="125"/>
        <v/>
      </c>
    </row>
    <row r="3993" spans="2:24">
      <c r="B3993" s="160"/>
      <c r="C3993" s="161"/>
      <c r="D3993" s="162"/>
      <c r="E3993" s="163"/>
      <c r="F3993" s="164"/>
      <c r="G3993" s="165"/>
      <c r="H3993" s="166"/>
      <c r="I3993" s="167"/>
      <c r="J3993" s="161"/>
      <c r="K3993"/>
      <c r="M3993" s="4"/>
      <c r="W3993" t="str">
        <f t="shared" si="124"/>
        <v/>
      </c>
      <c r="X3993" t="str">
        <f t="shared" si="125"/>
        <v/>
      </c>
    </row>
    <row r="3994" spans="2:24">
      <c r="B3994" s="160"/>
      <c r="C3994" s="161"/>
      <c r="D3994" s="162"/>
      <c r="E3994" s="163"/>
      <c r="F3994" s="164"/>
      <c r="G3994" s="165"/>
      <c r="H3994" s="166"/>
      <c r="I3994" s="167"/>
      <c r="J3994" s="161"/>
      <c r="K3994"/>
      <c r="M3994" s="4"/>
      <c r="W3994" t="str">
        <f t="shared" si="124"/>
        <v/>
      </c>
      <c r="X3994" t="str">
        <f t="shared" si="125"/>
        <v/>
      </c>
    </row>
    <row r="3995" spans="2:24">
      <c r="B3995" s="160"/>
      <c r="C3995" s="161"/>
      <c r="D3995" s="162"/>
      <c r="E3995" s="163"/>
      <c r="F3995" s="164"/>
      <c r="G3995" s="165"/>
      <c r="H3995" s="166"/>
      <c r="I3995" s="167"/>
      <c r="J3995" s="161"/>
      <c r="K3995"/>
      <c r="M3995" s="4"/>
      <c r="W3995" t="str">
        <f t="shared" si="124"/>
        <v/>
      </c>
      <c r="X3995" t="str">
        <f t="shared" si="125"/>
        <v/>
      </c>
    </row>
    <row r="3996" spans="2:24">
      <c r="B3996" s="160"/>
      <c r="C3996" s="161"/>
      <c r="D3996" s="162"/>
      <c r="E3996" s="163"/>
      <c r="F3996" s="164"/>
      <c r="G3996" s="165"/>
      <c r="H3996" s="166"/>
      <c r="I3996" s="167"/>
      <c r="J3996" s="161"/>
      <c r="K3996"/>
      <c r="M3996" s="4"/>
      <c r="W3996" t="str">
        <f t="shared" si="124"/>
        <v/>
      </c>
      <c r="X3996" t="str">
        <f t="shared" si="125"/>
        <v/>
      </c>
    </row>
    <row r="3997" spans="2:24">
      <c r="B3997" s="160"/>
      <c r="C3997" s="161"/>
      <c r="D3997" s="162"/>
      <c r="E3997" s="163"/>
      <c r="F3997" s="164"/>
      <c r="G3997" s="165"/>
      <c r="H3997" s="166"/>
      <c r="I3997" s="167"/>
      <c r="J3997" s="161"/>
      <c r="K3997"/>
      <c r="M3997" s="4"/>
      <c r="W3997" t="str">
        <f t="shared" si="124"/>
        <v/>
      </c>
      <c r="X3997" t="str">
        <f t="shared" si="125"/>
        <v/>
      </c>
    </row>
    <row r="3998" spans="2:24">
      <c r="B3998" s="160"/>
      <c r="C3998" s="161"/>
      <c r="D3998" s="162"/>
      <c r="E3998" s="163"/>
      <c r="F3998" s="164"/>
      <c r="G3998" s="165"/>
      <c r="H3998" s="166"/>
      <c r="I3998" s="167"/>
      <c r="J3998" s="161"/>
      <c r="K3998"/>
      <c r="M3998" s="4"/>
      <c r="W3998" t="str">
        <f t="shared" si="124"/>
        <v/>
      </c>
      <c r="X3998" t="str">
        <f t="shared" si="125"/>
        <v/>
      </c>
    </row>
    <row r="3999" spans="2:24">
      <c r="B3999" s="160"/>
      <c r="C3999" s="161"/>
      <c r="D3999" s="162"/>
      <c r="E3999" s="163"/>
      <c r="F3999" s="164"/>
      <c r="G3999" s="165"/>
      <c r="H3999" s="166"/>
      <c r="I3999" s="167"/>
      <c r="J3999" s="161"/>
      <c r="K3999"/>
      <c r="M3999" s="4"/>
      <c r="W3999" t="str">
        <f t="shared" si="124"/>
        <v/>
      </c>
      <c r="X3999" t="str">
        <f t="shared" si="125"/>
        <v/>
      </c>
    </row>
    <row r="4000" spans="2:24">
      <c r="B4000" s="160"/>
      <c r="C4000" s="161"/>
      <c r="D4000" s="162"/>
      <c r="E4000" s="163"/>
      <c r="F4000" s="164"/>
      <c r="G4000" s="165"/>
      <c r="H4000" s="166"/>
      <c r="I4000" s="167"/>
      <c r="J4000" s="161"/>
      <c r="K4000"/>
      <c r="M4000" s="4"/>
      <c r="W4000" t="str">
        <f t="shared" si="124"/>
        <v/>
      </c>
      <c r="X4000" t="str">
        <f t="shared" si="125"/>
        <v/>
      </c>
    </row>
    <row r="4001" spans="2:24">
      <c r="B4001" s="160"/>
      <c r="C4001" s="161"/>
      <c r="D4001" s="162"/>
      <c r="E4001" s="163"/>
      <c r="F4001" s="164"/>
      <c r="G4001" s="165"/>
      <c r="H4001" s="166"/>
      <c r="I4001" s="167"/>
      <c r="J4001" s="161"/>
      <c r="K4001"/>
      <c r="M4001" s="4"/>
      <c r="W4001" t="str">
        <f t="shared" si="124"/>
        <v/>
      </c>
      <c r="X4001" t="str">
        <f t="shared" si="125"/>
        <v/>
      </c>
    </row>
    <row r="4002" spans="2:24">
      <c r="B4002" s="160"/>
      <c r="C4002" s="161"/>
      <c r="D4002" s="162"/>
      <c r="E4002" s="163"/>
      <c r="F4002" s="164"/>
      <c r="G4002" s="165"/>
      <c r="H4002" s="166"/>
      <c r="I4002" s="167"/>
      <c r="J4002" s="161"/>
      <c r="K4002"/>
      <c r="M4002" s="4"/>
      <c r="W4002" t="str">
        <f t="shared" si="124"/>
        <v/>
      </c>
      <c r="X4002" t="str">
        <f t="shared" si="125"/>
        <v/>
      </c>
    </row>
    <row r="4003" spans="2:24">
      <c r="B4003" s="160"/>
      <c r="C4003" s="161"/>
      <c r="D4003" s="162"/>
      <c r="E4003" s="163"/>
      <c r="F4003" s="164"/>
      <c r="G4003" s="165"/>
      <c r="H4003" s="166"/>
      <c r="I4003" s="167"/>
      <c r="J4003" s="161"/>
      <c r="K4003"/>
      <c r="M4003" s="4"/>
      <c r="W4003" t="str">
        <f t="shared" si="124"/>
        <v/>
      </c>
      <c r="X4003" t="str">
        <f t="shared" si="125"/>
        <v/>
      </c>
    </row>
    <row r="4004" spans="2:24">
      <c r="B4004" s="160"/>
      <c r="C4004" s="161"/>
      <c r="D4004" s="162"/>
      <c r="E4004" s="163"/>
      <c r="F4004" s="164"/>
      <c r="G4004" s="165"/>
      <c r="H4004" s="166"/>
      <c r="I4004" s="167"/>
      <c r="J4004" s="161"/>
      <c r="K4004"/>
      <c r="M4004" s="4"/>
      <c r="W4004" t="str">
        <f t="shared" si="124"/>
        <v/>
      </c>
      <c r="X4004" t="str">
        <f t="shared" si="125"/>
        <v/>
      </c>
    </row>
    <row r="4005" spans="2:24">
      <c r="B4005" s="160"/>
      <c r="C4005" s="161"/>
      <c r="D4005" s="162"/>
      <c r="E4005" s="163"/>
      <c r="F4005" s="164"/>
      <c r="G4005" s="165"/>
      <c r="H4005" s="166"/>
      <c r="I4005" s="167"/>
      <c r="J4005" s="161"/>
      <c r="K4005"/>
      <c r="M4005" s="4"/>
      <c r="W4005" t="str">
        <f t="shared" si="124"/>
        <v/>
      </c>
      <c r="X4005" t="str">
        <f t="shared" si="125"/>
        <v/>
      </c>
    </row>
    <row r="4006" spans="2:24">
      <c r="B4006" s="160"/>
      <c r="C4006" s="161"/>
      <c r="D4006" s="162"/>
      <c r="E4006" s="163"/>
      <c r="F4006" s="164"/>
      <c r="G4006" s="165"/>
      <c r="H4006" s="166"/>
      <c r="I4006" s="167"/>
      <c r="J4006" s="161"/>
      <c r="K4006"/>
      <c r="M4006" s="4"/>
      <c r="W4006" t="str">
        <f t="shared" si="124"/>
        <v/>
      </c>
      <c r="X4006" t="str">
        <f t="shared" si="125"/>
        <v/>
      </c>
    </row>
    <row r="4007" spans="2:24">
      <c r="B4007" s="160"/>
      <c r="C4007" s="161"/>
      <c r="D4007" s="162"/>
      <c r="E4007" s="163"/>
      <c r="F4007" s="164"/>
      <c r="G4007" s="165"/>
      <c r="H4007" s="166"/>
      <c r="I4007" s="167"/>
      <c r="J4007" s="161"/>
      <c r="K4007"/>
      <c r="M4007" s="4"/>
      <c r="W4007" t="str">
        <f t="shared" si="124"/>
        <v/>
      </c>
      <c r="X4007" t="str">
        <f t="shared" si="125"/>
        <v/>
      </c>
    </row>
    <row r="4008" spans="2:24">
      <c r="B4008" s="160"/>
      <c r="C4008" s="161"/>
      <c r="D4008" s="162"/>
      <c r="E4008" s="163"/>
      <c r="F4008" s="164"/>
      <c r="G4008" s="165"/>
      <c r="H4008" s="166"/>
      <c r="I4008" s="167"/>
      <c r="J4008" s="161"/>
      <c r="K4008"/>
      <c r="M4008" s="4"/>
      <c r="W4008" t="str">
        <f t="shared" si="124"/>
        <v/>
      </c>
      <c r="X4008" t="str">
        <f t="shared" si="125"/>
        <v/>
      </c>
    </row>
    <row r="4009" spans="2:24">
      <c r="B4009" s="160"/>
      <c r="C4009" s="161"/>
      <c r="D4009" s="162"/>
      <c r="E4009" s="163"/>
      <c r="F4009" s="164"/>
      <c r="G4009" s="165"/>
      <c r="H4009" s="166"/>
      <c r="I4009" s="167"/>
      <c r="J4009" s="161"/>
      <c r="K4009"/>
      <c r="M4009" s="4"/>
      <c r="W4009" t="str">
        <f t="shared" si="124"/>
        <v/>
      </c>
      <c r="X4009" t="str">
        <f t="shared" si="125"/>
        <v/>
      </c>
    </row>
    <row r="4010" spans="2:24">
      <c r="B4010" s="160"/>
      <c r="C4010" s="161"/>
      <c r="D4010" s="162"/>
      <c r="E4010" s="163"/>
      <c r="F4010" s="164"/>
      <c r="G4010" s="165"/>
      <c r="H4010" s="166"/>
      <c r="I4010" s="167"/>
      <c r="J4010" s="161"/>
      <c r="K4010"/>
      <c r="M4010" s="4"/>
      <c r="W4010" t="str">
        <f t="shared" si="124"/>
        <v/>
      </c>
      <c r="X4010" t="str">
        <f t="shared" si="125"/>
        <v/>
      </c>
    </row>
    <row r="4011" spans="2:24">
      <c r="B4011" s="160"/>
      <c r="C4011" s="161"/>
      <c r="D4011" s="162"/>
      <c r="E4011" s="163"/>
      <c r="F4011" s="164"/>
      <c r="G4011" s="165"/>
      <c r="H4011" s="166"/>
      <c r="I4011" s="167"/>
      <c r="J4011" s="161"/>
      <c r="K4011"/>
      <c r="M4011" s="4"/>
      <c r="W4011" t="str">
        <f t="shared" si="124"/>
        <v/>
      </c>
      <c r="X4011" t="str">
        <f t="shared" si="125"/>
        <v/>
      </c>
    </row>
    <row r="4012" spans="2:24">
      <c r="B4012" s="160"/>
      <c r="C4012" s="161"/>
      <c r="D4012" s="162"/>
      <c r="E4012" s="163"/>
      <c r="F4012" s="164"/>
      <c r="G4012" s="165"/>
      <c r="H4012" s="166"/>
      <c r="I4012" s="167"/>
      <c r="J4012" s="161"/>
      <c r="K4012"/>
      <c r="M4012" s="4"/>
      <c r="W4012" t="str">
        <f t="shared" si="124"/>
        <v/>
      </c>
      <c r="X4012" t="str">
        <f t="shared" si="125"/>
        <v/>
      </c>
    </row>
    <row r="4013" spans="2:24">
      <c r="B4013" s="160"/>
      <c r="C4013" s="161"/>
      <c r="D4013" s="162"/>
      <c r="E4013" s="163"/>
      <c r="F4013" s="164"/>
      <c r="G4013" s="165"/>
      <c r="H4013" s="166"/>
      <c r="I4013" s="167"/>
      <c r="J4013" s="161"/>
      <c r="K4013"/>
      <c r="M4013" s="4"/>
      <c r="W4013" t="str">
        <f t="shared" si="124"/>
        <v/>
      </c>
      <c r="X4013" t="str">
        <f t="shared" si="125"/>
        <v/>
      </c>
    </row>
    <row r="4014" spans="2:24">
      <c r="B4014" s="160"/>
      <c r="C4014" s="161"/>
      <c r="D4014" s="162"/>
      <c r="E4014" s="163"/>
      <c r="F4014" s="164"/>
      <c r="G4014" s="165"/>
      <c r="H4014" s="166"/>
      <c r="I4014" s="167"/>
      <c r="J4014" s="161"/>
      <c r="K4014"/>
      <c r="M4014" s="4"/>
      <c r="W4014" t="str">
        <f t="shared" si="124"/>
        <v/>
      </c>
      <c r="X4014" t="str">
        <f t="shared" si="125"/>
        <v/>
      </c>
    </row>
    <row r="4015" spans="2:24">
      <c r="B4015" s="160"/>
      <c r="C4015" s="161"/>
      <c r="D4015" s="162"/>
      <c r="E4015" s="163"/>
      <c r="F4015" s="164"/>
      <c r="G4015" s="165"/>
      <c r="H4015" s="166"/>
      <c r="I4015" s="167"/>
      <c r="J4015" s="161"/>
      <c r="K4015"/>
      <c r="M4015" s="4"/>
      <c r="W4015" t="str">
        <f t="shared" si="124"/>
        <v/>
      </c>
      <c r="X4015" t="str">
        <f t="shared" si="125"/>
        <v/>
      </c>
    </row>
    <row r="4016" spans="2:24">
      <c r="B4016" s="160"/>
      <c r="C4016" s="161"/>
      <c r="D4016" s="162"/>
      <c r="E4016" s="163"/>
      <c r="F4016" s="164"/>
      <c r="G4016" s="165"/>
      <c r="H4016" s="166"/>
      <c r="I4016" s="167"/>
      <c r="J4016" s="161"/>
      <c r="K4016"/>
      <c r="M4016" s="4"/>
      <c r="W4016" t="str">
        <f t="shared" si="124"/>
        <v/>
      </c>
      <c r="X4016" t="str">
        <f t="shared" si="125"/>
        <v/>
      </c>
    </row>
    <row r="4017" spans="2:24">
      <c r="B4017" s="160"/>
      <c r="C4017" s="161"/>
      <c r="D4017" s="162"/>
      <c r="E4017" s="163"/>
      <c r="F4017" s="164"/>
      <c r="G4017" s="165"/>
      <c r="H4017" s="166"/>
      <c r="I4017" s="167"/>
      <c r="J4017" s="161"/>
      <c r="K4017"/>
      <c r="M4017" s="4"/>
      <c r="W4017" t="str">
        <f t="shared" si="124"/>
        <v/>
      </c>
      <c r="X4017" t="str">
        <f t="shared" si="125"/>
        <v/>
      </c>
    </row>
    <row r="4018" spans="2:24">
      <c r="B4018" s="160"/>
      <c r="C4018" s="161"/>
      <c r="D4018" s="162"/>
      <c r="E4018" s="163"/>
      <c r="F4018" s="164"/>
      <c r="G4018" s="165"/>
      <c r="H4018" s="166"/>
      <c r="I4018" s="167"/>
      <c r="J4018" s="161"/>
      <c r="K4018"/>
      <c r="M4018" s="4"/>
      <c r="W4018" t="str">
        <f t="shared" si="124"/>
        <v/>
      </c>
      <c r="X4018" t="str">
        <f t="shared" si="125"/>
        <v/>
      </c>
    </row>
    <row r="4019" spans="2:24">
      <c r="B4019" s="160"/>
      <c r="C4019" s="161"/>
      <c r="D4019" s="162"/>
      <c r="E4019" s="163"/>
      <c r="F4019" s="164"/>
      <c r="G4019" s="165"/>
      <c r="H4019" s="166"/>
      <c r="I4019" s="167"/>
      <c r="J4019" s="161"/>
      <c r="K4019"/>
      <c r="M4019" s="4"/>
      <c r="W4019" t="str">
        <f t="shared" si="124"/>
        <v/>
      </c>
      <c r="X4019" t="str">
        <f t="shared" si="125"/>
        <v/>
      </c>
    </row>
    <row r="4020" spans="2:24">
      <c r="B4020" s="160"/>
      <c r="C4020" s="161"/>
      <c r="D4020" s="162"/>
      <c r="E4020" s="163"/>
      <c r="F4020" s="164"/>
      <c r="G4020" s="165"/>
      <c r="H4020" s="166"/>
      <c r="I4020" s="167"/>
      <c r="J4020" s="161"/>
      <c r="K4020"/>
      <c r="M4020" s="4"/>
      <c r="W4020" t="str">
        <f t="shared" si="124"/>
        <v/>
      </c>
      <c r="X4020" t="str">
        <f t="shared" si="125"/>
        <v/>
      </c>
    </row>
    <row r="4021" spans="2:24">
      <c r="B4021" s="160"/>
      <c r="C4021" s="161"/>
      <c r="D4021" s="162"/>
      <c r="E4021" s="163"/>
      <c r="F4021" s="164"/>
      <c r="G4021" s="165"/>
      <c r="H4021" s="166"/>
      <c r="I4021" s="167"/>
      <c r="J4021" s="161"/>
      <c r="K4021"/>
      <c r="M4021" s="4"/>
      <c r="W4021" t="str">
        <f t="shared" si="124"/>
        <v/>
      </c>
      <c r="X4021" t="str">
        <f t="shared" si="125"/>
        <v/>
      </c>
    </row>
    <row r="4022" spans="2:24">
      <c r="B4022" s="160"/>
      <c r="C4022" s="161"/>
      <c r="D4022" s="162"/>
      <c r="E4022" s="163"/>
      <c r="F4022" s="164"/>
      <c r="G4022" s="165"/>
      <c r="H4022" s="166"/>
      <c r="I4022" s="167"/>
      <c r="J4022" s="161"/>
      <c r="K4022"/>
      <c r="M4022" s="4"/>
      <c r="W4022" t="str">
        <f t="shared" si="124"/>
        <v/>
      </c>
      <c r="X4022" t="str">
        <f t="shared" si="125"/>
        <v/>
      </c>
    </row>
    <row r="4023" spans="2:24">
      <c r="B4023" s="160"/>
      <c r="C4023" s="161"/>
      <c r="D4023" s="162"/>
      <c r="E4023" s="163"/>
      <c r="F4023" s="164"/>
      <c r="G4023" s="165"/>
      <c r="H4023" s="166"/>
      <c r="I4023" s="167"/>
      <c r="J4023" s="161"/>
      <c r="K4023"/>
      <c r="M4023" s="4"/>
      <c r="W4023" t="str">
        <f t="shared" si="124"/>
        <v/>
      </c>
      <c r="X4023" t="str">
        <f t="shared" si="125"/>
        <v/>
      </c>
    </row>
    <row r="4024" spans="2:24">
      <c r="B4024" s="160"/>
      <c r="C4024" s="161"/>
      <c r="D4024" s="162"/>
      <c r="E4024" s="163"/>
      <c r="F4024" s="164"/>
      <c r="G4024" s="165"/>
      <c r="H4024" s="166"/>
      <c r="I4024" s="167"/>
      <c r="J4024" s="161"/>
      <c r="K4024"/>
      <c r="M4024" s="4"/>
      <c r="W4024" t="str">
        <f t="shared" si="124"/>
        <v/>
      </c>
      <c r="X4024" t="str">
        <f t="shared" si="125"/>
        <v/>
      </c>
    </row>
    <row r="4025" spans="2:24">
      <c r="B4025" s="160"/>
      <c r="C4025" s="161"/>
      <c r="D4025" s="162"/>
      <c r="E4025" s="163"/>
      <c r="F4025" s="164"/>
      <c r="G4025" s="165"/>
      <c r="H4025" s="166"/>
      <c r="I4025" s="167"/>
      <c r="J4025" s="161"/>
      <c r="K4025"/>
      <c r="M4025" s="4"/>
      <c r="W4025" t="str">
        <f t="shared" si="124"/>
        <v/>
      </c>
      <c r="X4025" t="str">
        <f t="shared" si="125"/>
        <v/>
      </c>
    </row>
    <row r="4026" spans="2:24">
      <c r="B4026" s="160"/>
      <c r="C4026" s="161"/>
      <c r="D4026" s="162"/>
      <c r="E4026" s="163"/>
      <c r="F4026" s="164"/>
      <c r="G4026" s="165"/>
      <c r="H4026" s="166"/>
      <c r="I4026" s="167"/>
      <c r="J4026" s="161"/>
      <c r="K4026"/>
      <c r="M4026" s="4"/>
      <c r="W4026" t="str">
        <f t="shared" si="124"/>
        <v/>
      </c>
      <c r="X4026" t="str">
        <f t="shared" si="125"/>
        <v/>
      </c>
    </row>
    <row r="4027" spans="2:24">
      <c r="B4027" s="160"/>
      <c r="C4027" s="161"/>
      <c r="D4027" s="162"/>
      <c r="E4027" s="163"/>
      <c r="F4027" s="164"/>
      <c r="G4027" s="165"/>
      <c r="H4027" s="166"/>
      <c r="I4027" s="167"/>
      <c r="J4027" s="161"/>
      <c r="K4027"/>
      <c r="M4027" s="4"/>
      <c r="W4027" t="str">
        <f t="shared" si="124"/>
        <v/>
      </c>
      <c r="X4027" t="str">
        <f t="shared" si="125"/>
        <v/>
      </c>
    </row>
    <row r="4028" spans="2:24">
      <c r="B4028" s="160"/>
      <c r="C4028" s="161"/>
      <c r="D4028" s="162"/>
      <c r="E4028" s="163"/>
      <c r="F4028" s="164"/>
      <c r="G4028" s="165"/>
      <c r="H4028" s="166"/>
      <c r="I4028" s="167"/>
      <c r="J4028" s="161"/>
      <c r="K4028"/>
      <c r="M4028" s="4"/>
      <c r="W4028" t="str">
        <f t="shared" si="124"/>
        <v/>
      </c>
      <c r="X4028" t="str">
        <f t="shared" si="125"/>
        <v/>
      </c>
    </row>
    <row r="4029" spans="2:24">
      <c r="B4029" s="160"/>
      <c r="C4029" s="161"/>
      <c r="D4029" s="162"/>
      <c r="E4029" s="163"/>
      <c r="F4029" s="164"/>
      <c r="G4029" s="165"/>
      <c r="H4029" s="166"/>
      <c r="I4029" s="167"/>
      <c r="J4029" s="161"/>
      <c r="K4029"/>
      <c r="M4029" s="4"/>
      <c r="W4029" t="str">
        <f t="shared" si="124"/>
        <v/>
      </c>
      <c r="X4029" t="str">
        <f t="shared" si="125"/>
        <v/>
      </c>
    </row>
    <row r="4030" spans="2:24">
      <c r="B4030" s="160"/>
      <c r="C4030" s="161"/>
      <c r="D4030" s="162"/>
      <c r="E4030" s="163"/>
      <c r="F4030" s="164"/>
      <c r="G4030" s="165"/>
      <c r="H4030" s="166"/>
      <c r="I4030" s="167"/>
      <c r="J4030" s="161"/>
      <c r="K4030"/>
      <c r="M4030" s="4"/>
      <c r="W4030" t="str">
        <f t="shared" si="124"/>
        <v/>
      </c>
      <c r="X4030" t="str">
        <f t="shared" si="125"/>
        <v/>
      </c>
    </row>
    <row r="4031" spans="2:24">
      <c r="B4031" s="160"/>
      <c r="C4031" s="161"/>
      <c r="D4031" s="162"/>
      <c r="E4031" s="163"/>
      <c r="F4031" s="164"/>
      <c r="G4031" s="165"/>
      <c r="H4031" s="166"/>
      <c r="I4031" s="167"/>
      <c r="J4031" s="161"/>
      <c r="K4031"/>
      <c r="M4031" s="4"/>
      <c r="W4031" t="str">
        <f t="shared" si="124"/>
        <v/>
      </c>
      <c r="X4031" t="str">
        <f t="shared" si="125"/>
        <v/>
      </c>
    </row>
    <row r="4032" spans="2:24">
      <c r="B4032" s="160"/>
      <c r="C4032" s="161"/>
      <c r="D4032" s="162"/>
      <c r="E4032" s="163"/>
      <c r="F4032" s="164"/>
      <c r="G4032" s="165"/>
      <c r="H4032" s="166"/>
      <c r="I4032" s="167"/>
      <c r="J4032" s="161"/>
      <c r="K4032"/>
      <c r="M4032" s="4"/>
      <c r="W4032" t="str">
        <f t="shared" si="124"/>
        <v/>
      </c>
      <c r="X4032" t="str">
        <f t="shared" si="125"/>
        <v/>
      </c>
    </row>
    <row r="4033" spans="2:24">
      <c r="B4033" s="160"/>
      <c r="C4033" s="161"/>
      <c r="D4033" s="162"/>
      <c r="E4033" s="163"/>
      <c r="F4033" s="164"/>
      <c r="G4033" s="165"/>
      <c r="H4033" s="166"/>
      <c r="I4033" s="167"/>
      <c r="J4033" s="161"/>
      <c r="K4033"/>
      <c r="M4033" s="4"/>
      <c r="W4033" t="str">
        <f t="shared" si="124"/>
        <v/>
      </c>
      <c r="X4033" t="str">
        <f t="shared" si="125"/>
        <v/>
      </c>
    </row>
    <row r="4034" spans="2:24">
      <c r="B4034" s="160"/>
      <c r="C4034" s="161"/>
      <c r="D4034" s="162"/>
      <c r="E4034" s="163"/>
      <c r="F4034" s="164"/>
      <c r="G4034" s="165"/>
      <c r="H4034" s="166"/>
      <c r="I4034" s="167"/>
      <c r="J4034" s="161"/>
      <c r="K4034"/>
      <c r="M4034" s="4"/>
      <c r="W4034" t="str">
        <f t="shared" si="124"/>
        <v/>
      </c>
      <c r="X4034" t="str">
        <f t="shared" si="125"/>
        <v/>
      </c>
    </row>
    <row r="4035" spans="2:24">
      <c r="B4035" s="160"/>
      <c r="C4035" s="161"/>
      <c r="D4035" s="162"/>
      <c r="E4035" s="163"/>
      <c r="F4035" s="164"/>
      <c r="G4035" s="165"/>
      <c r="H4035" s="166"/>
      <c r="I4035" s="167"/>
      <c r="J4035" s="161"/>
      <c r="K4035"/>
      <c r="M4035" s="4"/>
      <c r="W4035" t="str">
        <f t="shared" si="124"/>
        <v/>
      </c>
      <c r="X4035" t="str">
        <f t="shared" si="125"/>
        <v/>
      </c>
    </row>
    <row r="4036" spans="2:24">
      <c r="B4036" s="160"/>
      <c r="C4036" s="161"/>
      <c r="D4036" s="162"/>
      <c r="E4036" s="163"/>
      <c r="F4036" s="164"/>
      <c r="G4036" s="165"/>
      <c r="H4036" s="166"/>
      <c r="I4036" s="167"/>
      <c r="J4036" s="161"/>
      <c r="K4036"/>
      <c r="M4036" s="4"/>
      <c r="W4036" t="str">
        <f t="shared" si="124"/>
        <v/>
      </c>
      <c r="X4036" t="str">
        <f t="shared" si="125"/>
        <v/>
      </c>
    </row>
    <row r="4037" spans="2:24">
      <c r="B4037" s="160"/>
      <c r="C4037" s="161"/>
      <c r="D4037" s="162"/>
      <c r="E4037" s="163"/>
      <c r="F4037" s="164"/>
      <c r="G4037" s="165"/>
      <c r="H4037" s="166"/>
      <c r="I4037" s="167"/>
      <c r="J4037" s="161"/>
      <c r="K4037"/>
      <c r="M4037" s="4"/>
      <c r="W4037" t="str">
        <f t="shared" si="124"/>
        <v/>
      </c>
      <c r="X4037" t="str">
        <f t="shared" si="125"/>
        <v/>
      </c>
    </row>
    <row r="4038" spans="2:24">
      <c r="B4038" s="160"/>
      <c r="C4038" s="161"/>
      <c r="D4038" s="162"/>
      <c r="E4038" s="163"/>
      <c r="F4038" s="164"/>
      <c r="G4038" s="165"/>
      <c r="H4038" s="166"/>
      <c r="I4038" s="167"/>
      <c r="J4038" s="161"/>
      <c r="K4038"/>
      <c r="M4038" s="4"/>
      <c r="W4038" t="str">
        <f t="shared" si="124"/>
        <v/>
      </c>
      <c r="X4038" t="str">
        <f t="shared" si="125"/>
        <v/>
      </c>
    </row>
    <row r="4039" spans="2:24">
      <c r="B4039" s="160"/>
      <c r="C4039" s="161"/>
      <c r="D4039" s="162"/>
      <c r="E4039" s="163"/>
      <c r="F4039" s="164"/>
      <c r="G4039" s="165"/>
      <c r="H4039" s="166"/>
      <c r="I4039" s="167"/>
      <c r="J4039" s="161"/>
      <c r="K4039"/>
      <c r="M4039" s="4"/>
      <c r="W4039" t="str">
        <f t="shared" si="124"/>
        <v/>
      </c>
      <c r="X4039" t="str">
        <f t="shared" si="125"/>
        <v/>
      </c>
    </row>
    <row r="4040" spans="2:24">
      <c r="B4040" s="160"/>
      <c r="C4040" s="161"/>
      <c r="D4040" s="162"/>
      <c r="E4040" s="163"/>
      <c r="F4040" s="164"/>
      <c r="G4040" s="165"/>
      <c r="H4040" s="166"/>
      <c r="I4040" s="167"/>
      <c r="J4040" s="161"/>
      <c r="K4040"/>
      <c r="M4040" s="4"/>
      <c r="W4040" t="str">
        <f t="shared" ref="W4040:W4103" si="126">IF(E4040=0,"",IF(E4040&gt;F4040,E4040-F4040,""))</f>
        <v/>
      </c>
      <c r="X4040" t="str">
        <f t="shared" ref="X4040:X4103" si="127">IF(G4040=0,"",IF(G4040&gt;H4040,G4040-H4040,""))</f>
        <v/>
      </c>
    </row>
    <row r="4041" spans="2:24">
      <c r="B4041" s="160"/>
      <c r="C4041" s="161"/>
      <c r="D4041" s="162"/>
      <c r="E4041" s="163"/>
      <c r="F4041" s="164"/>
      <c r="G4041" s="165"/>
      <c r="H4041" s="166"/>
      <c r="I4041" s="167"/>
      <c r="J4041" s="161"/>
      <c r="K4041"/>
      <c r="M4041" s="4"/>
      <c r="W4041" t="str">
        <f t="shared" si="126"/>
        <v/>
      </c>
      <c r="X4041" t="str">
        <f t="shared" si="127"/>
        <v/>
      </c>
    </row>
    <row r="4042" spans="2:24">
      <c r="B4042" s="160"/>
      <c r="C4042" s="161"/>
      <c r="D4042" s="162"/>
      <c r="E4042" s="163"/>
      <c r="F4042" s="164"/>
      <c r="G4042" s="165"/>
      <c r="H4042" s="166"/>
      <c r="I4042" s="167"/>
      <c r="J4042" s="161"/>
      <c r="K4042"/>
      <c r="M4042" s="4"/>
      <c r="W4042" t="str">
        <f t="shared" si="126"/>
        <v/>
      </c>
      <c r="X4042" t="str">
        <f t="shared" si="127"/>
        <v/>
      </c>
    </row>
    <row r="4043" spans="2:24">
      <c r="B4043" s="160"/>
      <c r="C4043" s="161"/>
      <c r="D4043" s="162"/>
      <c r="E4043" s="163"/>
      <c r="F4043" s="164"/>
      <c r="G4043" s="165"/>
      <c r="H4043" s="166"/>
      <c r="I4043" s="167"/>
      <c r="J4043" s="161"/>
      <c r="K4043"/>
      <c r="M4043" s="4"/>
      <c r="W4043" t="str">
        <f t="shared" si="126"/>
        <v/>
      </c>
      <c r="X4043" t="str">
        <f t="shared" si="127"/>
        <v/>
      </c>
    </row>
    <row r="4044" spans="2:24">
      <c r="B4044" s="160"/>
      <c r="C4044" s="161"/>
      <c r="D4044" s="162"/>
      <c r="E4044" s="163"/>
      <c r="F4044" s="164"/>
      <c r="G4044" s="165"/>
      <c r="H4044" s="166"/>
      <c r="I4044" s="167"/>
      <c r="J4044" s="161"/>
      <c r="K4044"/>
      <c r="M4044" s="4"/>
      <c r="W4044" t="str">
        <f t="shared" si="126"/>
        <v/>
      </c>
      <c r="X4044" t="str">
        <f t="shared" si="127"/>
        <v/>
      </c>
    </row>
    <row r="4045" spans="2:24">
      <c r="B4045" s="160"/>
      <c r="C4045" s="161"/>
      <c r="D4045" s="162"/>
      <c r="E4045" s="163"/>
      <c r="F4045" s="164"/>
      <c r="G4045" s="165"/>
      <c r="H4045" s="166"/>
      <c r="I4045" s="167"/>
      <c r="J4045" s="161"/>
      <c r="K4045"/>
      <c r="M4045" s="4"/>
      <c r="W4045" t="str">
        <f t="shared" si="126"/>
        <v/>
      </c>
      <c r="X4045" t="str">
        <f t="shared" si="127"/>
        <v/>
      </c>
    </row>
    <row r="4046" spans="2:24">
      <c r="B4046" s="160"/>
      <c r="C4046" s="161"/>
      <c r="D4046" s="162"/>
      <c r="E4046" s="163"/>
      <c r="F4046" s="164"/>
      <c r="G4046" s="165"/>
      <c r="H4046" s="166"/>
      <c r="I4046" s="167"/>
      <c r="J4046" s="161"/>
      <c r="K4046"/>
      <c r="M4046" s="4"/>
      <c r="W4046" t="str">
        <f t="shared" si="126"/>
        <v/>
      </c>
      <c r="X4046" t="str">
        <f t="shared" si="127"/>
        <v/>
      </c>
    </row>
    <row r="4047" spans="2:24">
      <c r="B4047" s="160"/>
      <c r="C4047" s="161"/>
      <c r="D4047" s="162"/>
      <c r="E4047" s="163"/>
      <c r="F4047" s="164"/>
      <c r="G4047" s="165"/>
      <c r="H4047" s="166"/>
      <c r="I4047" s="167"/>
      <c r="J4047" s="161"/>
      <c r="K4047"/>
      <c r="M4047" s="4"/>
      <c r="W4047" t="str">
        <f t="shared" si="126"/>
        <v/>
      </c>
      <c r="X4047" t="str">
        <f t="shared" si="127"/>
        <v/>
      </c>
    </row>
    <row r="4048" spans="2:24">
      <c r="B4048" s="160"/>
      <c r="C4048" s="161"/>
      <c r="D4048" s="162"/>
      <c r="E4048" s="163"/>
      <c r="F4048" s="164"/>
      <c r="G4048" s="165"/>
      <c r="H4048" s="166"/>
      <c r="I4048" s="167"/>
      <c r="J4048" s="161"/>
      <c r="K4048"/>
      <c r="M4048" s="4"/>
      <c r="W4048" t="str">
        <f t="shared" si="126"/>
        <v/>
      </c>
      <c r="X4048" t="str">
        <f t="shared" si="127"/>
        <v/>
      </c>
    </row>
    <row r="4049" spans="2:24">
      <c r="B4049" s="160"/>
      <c r="C4049" s="161"/>
      <c r="D4049" s="162"/>
      <c r="E4049" s="163"/>
      <c r="F4049" s="164"/>
      <c r="G4049" s="165"/>
      <c r="H4049" s="166"/>
      <c r="I4049" s="167"/>
      <c r="J4049" s="161"/>
      <c r="K4049"/>
      <c r="M4049" s="4"/>
      <c r="W4049" t="str">
        <f t="shared" si="126"/>
        <v/>
      </c>
      <c r="X4049" t="str">
        <f t="shared" si="127"/>
        <v/>
      </c>
    </row>
    <row r="4050" spans="2:24">
      <c r="B4050" s="160"/>
      <c r="C4050" s="161"/>
      <c r="D4050" s="162"/>
      <c r="E4050" s="163"/>
      <c r="F4050" s="164"/>
      <c r="G4050" s="165"/>
      <c r="H4050" s="166"/>
      <c r="I4050" s="167"/>
      <c r="J4050" s="161"/>
      <c r="K4050"/>
      <c r="M4050" s="4"/>
      <c r="W4050" t="str">
        <f t="shared" si="126"/>
        <v/>
      </c>
      <c r="X4050" t="str">
        <f t="shared" si="127"/>
        <v/>
      </c>
    </row>
    <row r="4051" spans="2:24">
      <c r="B4051" s="160"/>
      <c r="C4051" s="161"/>
      <c r="D4051" s="162"/>
      <c r="E4051" s="163"/>
      <c r="F4051" s="164"/>
      <c r="G4051" s="165"/>
      <c r="H4051" s="166"/>
      <c r="I4051" s="167"/>
      <c r="J4051" s="161"/>
      <c r="K4051"/>
      <c r="M4051" s="4"/>
      <c r="W4051" t="str">
        <f t="shared" si="126"/>
        <v/>
      </c>
      <c r="X4051" t="str">
        <f t="shared" si="127"/>
        <v/>
      </c>
    </row>
    <row r="4052" spans="2:24">
      <c r="B4052" s="160"/>
      <c r="C4052" s="161"/>
      <c r="D4052" s="162"/>
      <c r="E4052" s="163"/>
      <c r="F4052" s="164"/>
      <c r="G4052" s="165"/>
      <c r="H4052" s="166"/>
      <c r="I4052" s="167"/>
      <c r="J4052" s="161"/>
      <c r="K4052"/>
      <c r="M4052" s="4"/>
      <c r="W4052" t="str">
        <f t="shared" si="126"/>
        <v/>
      </c>
      <c r="X4052" t="str">
        <f t="shared" si="127"/>
        <v/>
      </c>
    </row>
    <row r="4053" spans="2:24">
      <c r="B4053" s="160"/>
      <c r="C4053" s="161"/>
      <c r="D4053" s="162"/>
      <c r="E4053" s="163"/>
      <c r="F4053" s="164"/>
      <c r="G4053" s="165"/>
      <c r="H4053" s="166"/>
      <c r="I4053" s="167"/>
      <c r="J4053" s="161"/>
      <c r="K4053"/>
      <c r="M4053" s="4"/>
      <c r="W4053" t="str">
        <f t="shared" si="126"/>
        <v/>
      </c>
      <c r="X4053" t="str">
        <f t="shared" si="127"/>
        <v/>
      </c>
    </row>
    <row r="4054" spans="2:24">
      <c r="B4054" s="160"/>
      <c r="C4054" s="161"/>
      <c r="D4054" s="162"/>
      <c r="E4054" s="163"/>
      <c r="F4054" s="164"/>
      <c r="G4054" s="165"/>
      <c r="H4054" s="166"/>
      <c r="I4054" s="167"/>
      <c r="J4054" s="161"/>
      <c r="K4054"/>
      <c r="M4054" s="4"/>
      <c r="W4054" t="str">
        <f t="shared" si="126"/>
        <v/>
      </c>
      <c r="X4054" t="str">
        <f t="shared" si="127"/>
        <v/>
      </c>
    </row>
    <row r="4055" spans="2:24">
      <c r="B4055" s="160"/>
      <c r="C4055" s="161"/>
      <c r="D4055" s="162"/>
      <c r="E4055" s="163"/>
      <c r="F4055" s="164"/>
      <c r="G4055" s="165"/>
      <c r="H4055" s="166"/>
      <c r="I4055" s="167"/>
      <c r="J4055" s="161"/>
      <c r="K4055"/>
      <c r="M4055" s="4"/>
      <c r="W4055" t="str">
        <f t="shared" si="126"/>
        <v/>
      </c>
      <c r="X4055" t="str">
        <f t="shared" si="127"/>
        <v/>
      </c>
    </row>
    <row r="4056" spans="2:24">
      <c r="B4056" s="160"/>
      <c r="C4056" s="161"/>
      <c r="D4056" s="162"/>
      <c r="E4056" s="163"/>
      <c r="F4056" s="164"/>
      <c r="G4056" s="165"/>
      <c r="H4056" s="166"/>
      <c r="I4056" s="167"/>
      <c r="J4056" s="161"/>
      <c r="K4056"/>
      <c r="M4056" s="4"/>
      <c r="W4056" t="str">
        <f t="shared" si="126"/>
        <v/>
      </c>
      <c r="X4056" t="str">
        <f t="shared" si="127"/>
        <v/>
      </c>
    </row>
    <row r="4057" spans="2:24">
      <c r="B4057" s="160"/>
      <c r="C4057" s="161"/>
      <c r="D4057" s="162"/>
      <c r="E4057" s="163"/>
      <c r="F4057" s="164"/>
      <c r="G4057" s="165"/>
      <c r="H4057" s="166"/>
      <c r="I4057" s="167"/>
      <c r="J4057" s="161"/>
      <c r="K4057"/>
      <c r="M4057" s="4"/>
      <c r="W4057" t="str">
        <f t="shared" si="126"/>
        <v/>
      </c>
      <c r="X4057" t="str">
        <f t="shared" si="127"/>
        <v/>
      </c>
    </row>
    <row r="4058" spans="2:24">
      <c r="B4058" s="160"/>
      <c r="C4058" s="161"/>
      <c r="D4058" s="162"/>
      <c r="E4058" s="163"/>
      <c r="F4058" s="164"/>
      <c r="G4058" s="165"/>
      <c r="H4058" s="166"/>
      <c r="I4058" s="167"/>
      <c r="J4058" s="161"/>
      <c r="K4058"/>
      <c r="M4058" s="4"/>
      <c r="W4058" t="str">
        <f t="shared" si="126"/>
        <v/>
      </c>
      <c r="X4058" t="str">
        <f t="shared" si="127"/>
        <v/>
      </c>
    </row>
    <row r="4059" spans="2:24">
      <c r="B4059" s="160"/>
      <c r="C4059" s="161"/>
      <c r="D4059" s="162"/>
      <c r="E4059" s="163"/>
      <c r="F4059" s="164"/>
      <c r="G4059" s="165"/>
      <c r="H4059" s="166"/>
      <c r="I4059" s="167"/>
      <c r="J4059" s="161"/>
      <c r="K4059"/>
      <c r="M4059" s="4"/>
      <c r="W4059" t="str">
        <f t="shared" si="126"/>
        <v/>
      </c>
      <c r="X4059" t="str">
        <f t="shared" si="127"/>
        <v/>
      </c>
    </row>
    <row r="4060" spans="2:24">
      <c r="B4060" s="160"/>
      <c r="C4060" s="161"/>
      <c r="D4060" s="162"/>
      <c r="E4060" s="163"/>
      <c r="F4060" s="164"/>
      <c r="G4060" s="165"/>
      <c r="H4060" s="166"/>
      <c r="I4060" s="167"/>
      <c r="J4060" s="161"/>
      <c r="K4060"/>
      <c r="M4060" s="4"/>
      <c r="W4060" t="str">
        <f t="shared" si="126"/>
        <v/>
      </c>
      <c r="X4060" t="str">
        <f t="shared" si="127"/>
        <v/>
      </c>
    </row>
    <row r="4061" spans="2:24">
      <c r="B4061" s="160"/>
      <c r="C4061" s="161"/>
      <c r="D4061" s="162"/>
      <c r="E4061" s="163"/>
      <c r="F4061" s="164"/>
      <c r="G4061" s="165"/>
      <c r="H4061" s="166"/>
      <c r="I4061" s="167"/>
      <c r="J4061" s="161"/>
      <c r="K4061"/>
      <c r="M4061" s="4"/>
      <c r="W4061" t="str">
        <f t="shared" si="126"/>
        <v/>
      </c>
      <c r="X4061" t="str">
        <f t="shared" si="127"/>
        <v/>
      </c>
    </row>
    <row r="4062" spans="2:24">
      <c r="B4062" s="160"/>
      <c r="C4062" s="161"/>
      <c r="D4062" s="162"/>
      <c r="E4062" s="163"/>
      <c r="F4062" s="164"/>
      <c r="G4062" s="165"/>
      <c r="H4062" s="166"/>
      <c r="I4062" s="167"/>
      <c r="J4062" s="161"/>
      <c r="K4062"/>
      <c r="M4062" s="4"/>
      <c r="W4062" t="str">
        <f t="shared" si="126"/>
        <v/>
      </c>
      <c r="X4062" t="str">
        <f t="shared" si="127"/>
        <v/>
      </c>
    </row>
    <row r="4063" spans="2:24">
      <c r="B4063" s="160"/>
      <c r="C4063" s="161"/>
      <c r="D4063" s="162"/>
      <c r="E4063" s="163"/>
      <c r="F4063" s="164"/>
      <c r="G4063" s="165"/>
      <c r="H4063" s="166"/>
      <c r="I4063" s="167"/>
      <c r="J4063" s="161"/>
      <c r="K4063"/>
      <c r="M4063" s="4"/>
      <c r="W4063" t="str">
        <f t="shared" si="126"/>
        <v/>
      </c>
      <c r="X4063" t="str">
        <f t="shared" si="127"/>
        <v/>
      </c>
    </row>
    <row r="4064" spans="2:24">
      <c r="B4064" s="160"/>
      <c r="C4064" s="161"/>
      <c r="D4064" s="162"/>
      <c r="E4064" s="163"/>
      <c r="F4064" s="164"/>
      <c r="G4064" s="165"/>
      <c r="H4064" s="166"/>
      <c r="I4064" s="167"/>
      <c r="J4064" s="161"/>
      <c r="K4064"/>
      <c r="M4064" s="4"/>
      <c r="W4064" t="str">
        <f t="shared" si="126"/>
        <v/>
      </c>
      <c r="X4064" t="str">
        <f t="shared" si="127"/>
        <v/>
      </c>
    </row>
    <row r="4065" spans="2:24">
      <c r="B4065" s="160"/>
      <c r="C4065" s="161"/>
      <c r="D4065" s="162"/>
      <c r="E4065" s="163"/>
      <c r="F4065" s="164"/>
      <c r="G4065" s="165"/>
      <c r="H4065" s="166"/>
      <c r="I4065" s="167"/>
      <c r="J4065" s="161"/>
      <c r="K4065"/>
      <c r="M4065" s="4"/>
      <c r="W4065" t="str">
        <f t="shared" si="126"/>
        <v/>
      </c>
      <c r="X4065" t="str">
        <f t="shared" si="127"/>
        <v/>
      </c>
    </row>
    <row r="4066" spans="2:24">
      <c r="B4066" s="160"/>
      <c r="C4066" s="161"/>
      <c r="D4066" s="162"/>
      <c r="E4066" s="163"/>
      <c r="F4066" s="164"/>
      <c r="G4066" s="165"/>
      <c r="H4066" s="166"/>
      <c r="I4066" s="167"/>
      <c r="J4066" s="161"/>
      <c r="K4066"/>
      <c r="M4066" s="4"/>
      <c r="W4066" t="str">
        <f t="shared" si="126"/>
        <v/>
      </c>
      <c r="X4066" t="str">
        <f t="shared" si="127"/>
        <v/>
      </c>
    </row>
    <row r="4067" spans="2:24">
      <c r="B4067" s="160"/>
      <c r="C4067" s="161"/>
      <c r="D4067" s="162"/>
      <c r="E4067" s="163"/>
      <c r="F4067" s="164"/>
      <c r="G4067" s="165"/>
      <c r="H4067" s="166"/>
      <c r="I4067" s="167"/>
      <c r="J4067" s="161"/>
      <c r="K4067"/>
      <c r="M4067" s="4"/>
      <c r="W4067" t="str">
        <f t="shared" si="126"/>
        <v/>
      </c>
      <c r="X4067" t="str">
        <f t="shared" si="127"/>
        <v/>
      </c>
    </row>
    <row r="4068" spans="2:24">
      <c r="B4068" s="160"/>
      <c r="C4068" s="161"/>
      <c r="D4068" s="162"/>
      <c r="E4068" s="163"/>
      <c r="F4068" s="164"/>
      <c r="G4068" s="165"/>
      <c r="H4068" s="166"/>
      <c r="I4068" s="167"/>
      <c r="J4068" s="161"/>
      <c r="K4068"/>
      <c r="M4068" s="4"/>
      <c r="W4068" t="str">
        <f t="shared" si="126"/>
        <v/>
      </c>
      <c r="X4068" t="str">
        <f t="shared" si="127"/>
        <v/>
      </c>
    </row>
    <row r="4069" spans="2:24">
      <c r="B4069" s="160"/>
      <c r="C4069" s="161"/>
      <c r="D4069" s="162"/>
      <c r="E4069" s="163"/>
      <c r="F4069" s="164"/>
      <c r="G4069" s="165"/>
      <c r="H4069" s="166"/>
      <c r="I4069" s="167"/>
      <c r="J4069" s="161"/>
      <c r="K4069"/>
      <c r="M4069" s="4"/>
      <c r="W4069" t="str">
        <f t="shared" si="126"/>
        <v/>
      </c>
      <c r="X4069" t="str">
        <f t="shared" si="127"/>
        <v/>
      </c>
    </row>
    <row r="4070" spans="2:24">
      <c r="B4070" s="160"/>
      <c r="C4070" s="161"/>
      <c r="D4070" s="162"/>
      <c r="E4070" s="163"/>
      <c r="F4070" s="164"/>
      <c r="G4070" s="165"/>
      <c r="H4070" s="166"/>
      <c r="I4070" s="167"/>
      <c r="J4070" s="161"/>
      <c r="K4070"/>
      <c r="M4070" s="4"/>
      <c r="W4070" t="str">
        <f t="shared" si="126"/>
        <v/>
      </c>
      <c r="X4070" t="str">
        <f t="shared" si="127"/>
        <v/>
      </c>
    </row>
    <row r="4071" spans="2:24">
      <c r="B4071" s="160"/>
      <c r="C4071" s="161"/>
      <c r="D4071" s="162"/>
      <c r="E4071" s="163"/>
      <c r="F4071" s="164"/>
      <c r="G4071" s="165"/>
      <c r="H4071" s="166"/>
      <c r="I4071" s="167"/>
      <c r="J4071" s="161"/>
      <c r="K4071"/>
      <c r="M4071" s="4"/>
      <c r="W4071" t="str">
        <f t="shared" si="126"/>
        <v/>
      </c>
      <c r="X4071" t="str">
        <f t="shared" si="127"/>
        <v/>
      </c>
    </row>
    <row r="4072" spans="2:24">
      <c r="B4072" s="160"/>
      <c r="C4072" s="161"/>
      <c r="D4072" s="162"/>
      <c r="E4072" s="163"/>
      <c r="F4072" s="164"/>
      <c r="G4072" s="165"/>
      <c r="H4072" s="166"/>
      <c r="I4072" s="167"/>
      <c r="J4072" s="161"/>
      <c r="K4072"/>
      <c r="M4072" s="4"/>
      <c r="W4072" t="str">
        <f t="shared" si="126"/>
        <v/>
      </c>
      <c r="X4072" t="str">
        <f t="shared" si="127"/>
        <v/>
      </c>
    </row>
    <row r="4073" spans="2:24">
      <c r="B4073" s="160"/>
      <c r="C4073" s="161"/>
      <c r="D4073" s="162"/>
      <c r="E4073" s="163"/>
      <c r="F4073" s="164"/>
      <c r="G4073" s="165"/>
      <c r="H4073" s="166"/>
      <c r="I4073" s="167"/>
      <c r="J4073" s="161"/>
      <c r="K4073"/>
      <c r="M4073" s="4"/>
      <c r="W4073" t="str">
        <f t="shared" si="126"/>
        <v/>
      </c>
      <c r="X4073" t="str">
        <f t="shared" si="127"/>
        <v/>
      </c>
    </row>
    <row r="4074" spans="2:24">
      <c r="B4074" s="160"/>
      <c r="C4074" s="161"/>
      <c r="D4074" s="162"/>
      <c r="E4074" s="163"/>
      <c r="F4074" s="164"/>
      <c r="G4074" s="165"/>
      <c r="H4074" s="166"/>
      <c r="I4074" s="167"/>
      <c r="J4074" s="161"/>
      <c r="K4074"/>
      <c r="M4074" s="4"/>
      <c r="W4074" t="str">
        <f t="shared" si="126"/>
        <v/>
      </c>
      <c r="X4074" t="str">
        <f t="shared" si="127"/>
        <v/>
      </c>
    </row>
    <row r="4075" spans="2:24">
      <c r="B4075" s="160"/>
      <c r="C4075" s="161"/>
      <c r="D4075" s="162"/>
      <c r="E4075" s="163"/>
      <c r="F4075" s="164"/>
      <c r="G4075" s="165"/>
      <c r="H4075" s="166"/>
      <c r="I4075" s="167"/>
      <c r="J4075" s="161"/>
      <c r="K4075"/>
      <c r="M4075" s="4"/>
      <c r="W4075" t="str">
        <f t="shared" si="126"/>
        <v/>
      </c>
      <c r="X4075" t="str">
        <f t="shared" si="127"/>
        <v/>
      </c>
    </row>
    <row r="4076" spans="2:24">
      <c r="B4076" s="160"/>
      <c r="C4076" s="161"/>
      <c r="D4076" s="162"/>
      <c r="E4076" s="163"/>
      <c r="F4076" s="164"/>
      <c r="G4076" s="165"/>
      <c r="H4076" s="166"/>
      <c r="I4076" s="167"/>
      <c r="J4076" s="161"/>
      <c r="K4076"/>
      <c r="M4076" s="4"/>
      <c r="W4076" t="str">
        <f t="shared" si="126"/>
        <v/>
      </c>
      <c r="X4076" t="str">
        <f t="shared" si="127"/>
        <v/>
      </c>
    </row>
    <row r="4077" spans="2:24">
      <c r="B4077" s="160"/>
      <c r="C4077" s="161"/>
      <c r="D4077" s="162"/>
      <c r="E4077" s="163"/>
      <c r="F4077" s="164"/>
      <c r="G4077" s="165"/>
      <c r="H4077" s="166"/>
      <c r="I4077" s="167"/>
      <c r="J4077" s="161"/>
      <c r="K4077"/>
      <c r="M4077" s="4"/>
      <c r="W4077" t="str">
        <f t="shared" si="126"/>
        <v/>
      </c>
      <c r="X4077" t="str">
        <f t="shared" si="127"/>
        <v/>
      </c>
    </row>
    <row r="4078" spans="2:24">
      <c r="B4078" s="160"/>
      <c r="C4078" s="161"/>
      <c r="D4078" s="162"/>
      <c r="E4078" s="163"/>
      <c r="F4078" s="164"/>
      <c r="G4078" s="165"/>
      <c r="H4078" s="166"/>
      <c r="I4078" s="167"/>
      <c r="J4078" s="161"/>
      <c r="K4078"/>
      <c r="M4078" s="4"/>
      <c r="W4078" t="str">
        <f t="shared" si="126"/>
        <v/>
      </c>
      <c r="X4078" t="str">
        <f t="shared" si="127"/>
        <v/>
      </c>
    </row>
    <row r="4079" spans="2:24">
      <c r="B4079" s="160"/>
      <c r="C4079" s="161"/>
      <c r="D4079" s="162"/>
      <c r="E4079" s="163"/>
      <c r="F4079" s="164"/>
      <c r="G4079" s="165"/>
      <c r="H4079" s="166"/>
      <c r="I4079" s="167"/>
      <c r="J4079" s="161"/>
      <c r="K4079"/>
      <c r="M4079" s="4"/>
      <c r="W4079" t="str">
        <f t="shared" si="126"/>
        <v/>
      </c>
      <c r="X4079" t="str">
        <f t="shared" si="127"/>
        <v/>
      </c>
    </row>
    <row r="4080" spans="2:24">
      <c r="B4080" s="160"/>
      <c r="C4080" s="161"/>
      <c r="D4080" s="162"/>
      <c r="E4080" s="163"/>
      <c r="F4080" s="164"/>
      <c r="G4080" s="165"/>
      <c r="H4080" s="166"/>
      <c r="I4080" s="167"/>
      <c r="J4080" s="161"/>
      <c r="K4080"/>
      <c r="M4080" s="4"/>
      <c r="W4080" t="str">
        <f t="shared" si="126"/>
        <v/>
      </c>
      <c r="X4080" t="str">
        <f t="shared" si="127"/>
        <v/>
      </c>
    </row>
    <row r="4081" spans="2:24">
      <c r="B4081" s="160"/>
      <c r="C4081" s="161"/>
      <c r="D4081" s="162"/>
      <c r="E4081" s="163"/>
      <c r="F4081" s="164"/>
      <c r="G4081" s="165"/>
      <c r="H4081" s="166"/>
      <c r="I4081" s="167"/>
      <c r="J4081" s="161"/>
      <c r="K4081"/>
      <c r="M4081" s="4"/>
      <c r="W4081" t="str">
        <f t="shared" si="126"/>
        <v/>
      </c>
      <c r="X4081" t="str">
        <f t="shared" si="127"/>
        <v/>
      </c>
    </row>
    <row r="4082" spans="2:24">
      <c r="B4082" s="160"/>
      <c r="C4082" s="161"/>
      <c r="D4082" s="162"/>
      <c r="E4082" s="163"/>
      <c r="F4082" s="164"/>
      <c r="G4082" s="165"/>
      <c r="H4082" s="166"/>
      <c r="I4082" s="167"/>
      <c r="J4082" s="161"/>
      <c r="K4082"/>
      <c r="M4082" s="4"/>
      <c r="W4082" t="str">
        <f t="shared" si="126"/>
        <v/>
      </c>
      <c r="X4082" t="str">
        <f t="shared" si="127"/>
        <v/>
      </c>
    </row>
    <row r="4083" spans="2:24">
      <c r="B4083" s="160"/>
      <c r="C4083" s="161"/>
      <c r="D4083" s="162"/>
      <c r="E4083" s="163"/>
      <c r="F4083" s="164"/>
      <c r="G4083" s="165"/>
      <c r="H4083" s="166"/>
      <c r="I4083" s="167"/>
      <c r="J4083" s="161"/>
      <c r="K4083"/>
      <c r="M4083" s="4"/>
      <c r="W4083" t="str">
        <f t="shared" si="126"/>
        <v/>
      </c>
      <c r="X4083" t="str">
        <f t="shared" si="127"/>
        <v/>
      </c>
    </row>
    <row r="4084" spans="2:24">
      <c r="B4084" s="160"/>
      <c r="C4084" s="161"/>
      <c r="D4084" s="162"/>
      <c r="E4084" s="163"/>
      <c r="F4084" s="164"/>
      <c r="G4084" s="165"/>
      <c r="H4084" s="166"/>
      <c r="I4084" s="167"/>
      <c r="J4084" s="161"/>
      <c r="K4084"/>
      <c r="M4084" s="4"/>
      <c r="W4084" t="str">
        <f t="shared" si="126"/>
        <v/>
      </c>
      <c r="X4084" t="str">
        <f t="shared" si="127"/>
        <v/>
      </c>
    </row>
    <row r="4085" spans="2:24">
      <c r="B4085" s="160"/>
      <c r="C4085" s="161"/>
      <c r="D4085" s="162"/>
      <c r="E4085" s="163"/>
      <c r="F4085" s="164"/>
      <c r="G4085" s="165"/>
      <c r="H4085" s="166"/>
      <c r="I4085" s="167"/>
      <c r="J4085" s="161"/>
      <c r="K4085"/>
      <c r="M4085" s="4"/>
      <c r="W4085" t="str">
        <f t="shared" si="126"/>
        <v/>
      </c>
      <c r="X4085" t="str">
        <f t="shared" si="127"/>
        <v/>
      </c>
    </row>
    <row r="4086" spans="2:24">
      <c r="B4086" s="160"/>
      <c r="C4086" s="161"/>
      <c r="D4086" s="162"/>
      <c r="E4086" s="163"/>
      <c r="F4086" s="164"/>
      <c r="G4086" s="165"/>
      <c r="H4086" s="166"/>
      <c r="I4086" s="167"/>
      <c r="J4086" s="161"/>
      <c r="K4086"/>
      <c r="M4086" s="4"/>
      <c r="W4086" t="str">
        <f t="shared" si="126"/>
        <v/>
      </c>
      <c r="X4086" t="str">
        <f t="shared" si="127"/>
        <v/>
      </c>
    </row>
    <row r="4087" spans="2:24">
      <c r="B4087" s="160"/>
      <c r="C4087" s="161"/>
      <c r="D4087" s="162"/>
      <c r="E4087" s="163"/>
      <c r="F4087" s="164"/>
      <c r="G4087" s="165"/>
      <c r="H4087" s="166"/>
      <c r="I4087" s="167"/>
      <c r="J4087" s="161"/>
      <c r="K4087"/>
      <c r="M4087" s="4"/>
      <c r="W4087" t="str">
        <f t="shared" si="126"/>
        <v/>
      </c>
      <c r="X4087" t="str">
        <f t="shared" si="127"/>
        <v/>
      </c>
    </row>
    <row r="4088" spans="2:24">
      <c r="B4088" s="160"/>
      <c r="C4088" s="161"/>
      <c r="D4088" s="162"/>
      <c r="E4088" s="163"/>
      <c r="F4088" s="164"/>
      <c r="G4088" s="165"/>
      <c r="H4088" s="166"/>
      <c r="I4088" s="167"/>
      <c r="J4088" s="161"/>
      <c r="K4088"/>
      <c r="M4088" s="4"/>
      <c r="W4088" t="str">
        <f t="shared" si="126"/>
        <v/>
      </c>
      <c r="X4088" t="str">
        <f t="shared" si="127"/>
        <v/>
      </c>
    </row>
    <row r="4089" spans="2:24">
      <c r="B4089" s="160"/>
      <c r="C4089" s="161"/>
      <c r="D4089" s="162"/>
      <c r="E4089" s="163"/>
      <c r="F4089" s="164"/>
      <c r="G4089" s="165"/>
      <c r="H4089" s="166"/>
      <c r="I4089" s="167"/>
      <c r="J4089" s="161"/>
      <c r="K4089"/>
      <c r="M4089" s="4"/>
      <c r="W4089" t="str">
        <f t="shared" si="126"/>
        <v/>
      </c>
      <c r="X4089" t="str">
        <f t="shared" si="127"/>
        <v/>
      </c>
    </row>
    <row r="4090" spans="2:24">
      <c r="B4090" s="160"/>
      <c r="C4090" s="161"/>
      <c r="D4090" s="162"/>
      <c r="E4090" s="163"/>
      <c r="F4090" s="164"/>
      <c r="G4090" s="165"/>
      <c r="H4090" s="166"/>
      <c r="I4090" s="167"/>
      <c r="J4090" s="161"/>
      <c r="K4090"/>
      <c r="M4090" s="4"/>
      <c r="W4090" t="str">
        <f t="shared" si="126"/>
        <v/>
      </c>
      <c r="X4090" t="str">
        <f t="shared" si="127"/>
        <v/>
      </c>
    </row>
    <row r="4091" spans="2:24">
      <c r="B4091" s="160"/>
      <c r="C4091" s="161"/>
      <c r="D4091" s="162"/>
      <c r="E4091" s="163"/>
      <c r="F4091" s="164"/>
      <c r="G4091" s="165"/>
      <c r="H4091" s="166"/>
      <c r="I4091" s="167"/>
      <c r="J4091" s="161"/>
      <c r="K4091"/>
      <c r="M4091" s="4"/>
      <c r="W4091" t="str">
        <f t="shared" si="126"/>
        <v/>
      </c>
      <c r="X4091" t="str">
        <f t="shared" si="127"/>
        <v/>
      </c>
    </row>
    <row r="4092" spans="2:24">
      <c r="B4092" s="160"/>
      <c r="C4092" s="161"/>
      <c r="D4092" s="162"/>
      <c r="E4092" s="163"/>
      <c r="F4092" s="164"/>
      <c r="G4092" s="165"/>
      <c r="H4092" s="166"/>
      <c r="I4092" s="167"/>
      <c r="J4092" s="161"/>
      <c r="K4092"/>
      <c r="M4092" s="4"/>
      <c r="W4092" t="str">
        <f t="shared" si="126"/>
        <v/>
      </c>
      <c r="X4092" t="str">
        <f t="shared" si="127"/>
        <v/>
      </c>
    </row>
    <row r="4093" spans="2:24">
      <c r="B4093" s="160"/>
      <c r="C4093" s="161"/>
      <c r="D4093" s="162"/>
      <c r="E4093" s="163"/>
      <c r="F4093" s="164"/>
      <c r="G4093" s="165"/>
      <c r="H4093" s="166"/>
      <c r="I4093" s="167"/>
      <c r="J4093" s="161"/>
      <c r="K4093"/>
      <c r="M4093" s="4"/>
      <c r="W4093" t="str">
        <f t="shared" si="126"/>
        <v/>
      </c>
      <c r="X4093" t="str">
        <f t="shared" si="127"/>
        <v/>
      </c>
    </row>
    <row r="4094" spans="2:24">
      <c r="B4094" s="160"/>
      <c r="C4094" s="161"/>
      <c r="D4094" s="162"/>
      <c r="E4094" s="163"/>
      <c r="F4094" s="164"/>
      <c r="G4094" s="165"/>
      <c r="H4094" s="166"/>
      <c r="I4094" s="167"/>
      <c r="J4094" s="161"/>
      <c r="K4094"/>
      <c r="M4094" s="4"/>
      <c r="W4094" t="str">
        <f t="shared" si="126"/>
        <v/>
      </c>
      <c r="X4094" t="str">
        <f t="shared" si="127"/>
        <v/>
      </c>
    </row>
    <row r="4095" spans="2:24">
      <c r="B4095" s="160"/>
      <c r="C4095" s="161"/>
      <c r="D4095" s="162"/>
      <c r="E4095" s="163"/>
      <c r="F4095" s="164"/>
      <c r="G4095" s="165"/>
      <c r="H4095" s="166"/>
      <c r="I4095" s="167"/>
      <c r="J4095" s="161"/>
      <c r="K4095"/>
      <c r="M4095" s="4"/>
      <c r="W4095" t="str">
        <f t="shared" si="126"/>
        <v/>
      </c>
      <c r="X4095" t="str">
        <f t="shared" si="127"/>
        <v/>
      </c>
    </row>
    <row r="4096" spans="2:24">
      <c r="B4096" s="160"/>
      <c r="C4096" s="161"/>
      <c r="D4096" s="162"/>
      <c r="E4096" s="163"/>
      <c r="F4096" s="164"/>
      <c r="G4096" s="165"/>
      <c r="H4096" s="166"/>
      <c r="I4096" s="167"/>
      <c r="J4096" s="161"/>
      <c r="K4096"/>
      <c r="M4096" s="4"/>
      <c r="W4096" t="str">
        <f t="shared" si="126"/>
        <v/>
      </c>
      <c r="X4096" t="str">
        <f t="shared" si="127"/>
        <v/>
      </c>
    </row>
    <row r="4097" spans="2:24">
      <c r="B4097" s="160"/>
      <c r="C4097" s="161"/>
      <c r="D4097" s="162"/>
      <c r="E4097" s="163"/>
      <c r="F4097" s="164"/>
      <c r="G4097" s="165"/>
      <c r="H4097" s="166"/>
      <c r="I4097" s="167"/>
      <c r="J4097" s="161"/>
      <c r="K4097"/>
      <c r="M4097" s="4"/>
      <c r="W4097" t="str">
        <f t="shared" si="126"/>
        <v/>
      </c>
      <c r="X4097" t="str">
        <f t="shared" si="127"/>
        <v/>
      </c>
    </row>
    <row r="4098" spans="2:24">
      <c r="B4098" s="160"/>
      <c r="C4098" s="161"/>
      <c r="D4098" s="162"/>
      <c r="E4098" s="163"/>
      <c r="F4098" s="164"/>
      <c r="G4098" s="165"/>
      <c r="H4098" s="166"/>
      <c r="I4098" s="167"/>
      <c r="J4098" s="161"/>
      <c r="K4098"/>
      <c r="M4098" s="4"/>
      <c r="W4098" t="str">
        <f t="shared" si="126"/>
        <v/>
      </c>
      <c r="X4098" t="str">
        <f t="shared" si="127"/>
        <v/>
      </c>
    </row>
    <row r="4099" spans="2:24">
      <c r="B4099" s="160"/>
      <c r="C4099" s="161"/>
      <c r="D4099" s="162"/>
      <c r="E4099" s="163"/>
      <c r="F4099" s="164"/>
      <c r="G4099" s="165"/>
      <c r="H4099" s="166"/>
      <c r="I4099" s="167"/>
      <c r="J4099" s="161"/>
      <c r="K4099"/>
      <c r="M4099" s="4"/>
      <c r="W4099" t="str">
        <f t="shared" si="126"/>
        <v/>
      </c>
      <c r="X4099" t="str">
        <f t="shared" si="127"/>
        <v/>
      </c>
    </row>
    <row r="4100" spans="2:24">
      <c r="B4100" s="160"/>
      <c r="C4100" s="161"/>
      <c r="D4100" s="162"/>
      <c r="E4100" s="163"/>
      <c r="F4100" s="164"/>
      <c r="G4100" s="165"/>
      <c r="H4100" s="166"/>
      <c r="I4100" s="167"/>
      <c r="J4100" s="161"/>
      <c r="K4100"/>
      <c r="M4100" s="4"/>
      <c r="W4100" t="str">
        <f t="shared" si="126"/>
        <v/>
      </c>
      <c r="X4100" t="str">
        <f t="shared" si="127"/>
        <v/>
      </c>
    </row>
    <row r="4101" spans="2:24">
      <c r="B4101" s="160"/>
      <c r="C4101" s="161"/>
      <c r="D4101" s="162"/>
      <c r="E4101" s="163"/>
      <c r="F4101" s="164"/>
      <c r="G4101" s="165"/>
      <c r="H4101" s="166"/>
      <c r="I4101" s="167"/>
      <c r="J4101" s="161"/>
      <c r="K4101"/>
      <c r="M4101" s="4"/>
      <c r="W4101" t="str">
        <f t="shared" si="126"/>
        <v/>
      </c>
      <c r="X4101" t="str">
        <f t="shared" si="127"/>
        <v/>
      </c>
    </row>
    <row r="4102" spans="2:24">
      <c r="B4102" s="160"/>
      <c r="C4102" s="161"/>
      <c r="D4102" s="162"/>
      <c r="E4102" s="163"/>
      <c r="F4102" s="164"/>
      <c r="G4102" s="165"/>
      <c r="H4102" s="166"/>
      <c r="I4102" s="167"/>
      <c r="J4102" s="161"/>
      <c r="K4102"/>
      <c r="M4102" s="4"/>
      <c r="W4102" t="str">
        <f t="shared" si="126"/>
        <v/>
      </c>
      <c r="X4102" t="str">
        <f t="shared" si="127"/>
        <v/>
      </c>
    </row>
    <row r="4103" spans="2:24">
      <c r="B4103" s="160"/>
      <c r="C4103" s="161"/>
      <c r="D4103" s="162"/>
      <c r="E4103" s="163"/>
      <c r="F4103" s="164"/>
      <c r="G4103" s="165"/>
      <c r="H4103" s="166"/>
      <c r="I4103" s="167"/>
      <c r="J4103" s="161"/>
      <c r="K4103"/>
      <c r="M4103" s="4"/>
      <c r="W4103" t="str">
        <f t="shared" si="126"/>
        <v/>
      </c>
      <c r="X4103" t="str">
        <f t="shared" si="127"/>
        <v/>
      </c>
    </row>
    <row r="4104" spans="2:24">
      <c r="B4104" s="160"/>
      <c r="C4104" s="161"/>
      <c r="D4104" s="162"/>
      <c r="E4104" s="163"/>
      <c r="F4104" s="164"/>
      <c r="G4104" s="165"/>
      <c r="H4104" s="166"/>
      <c r="I4104" s="167"/>
      <c r="J4104" s="161"/>
      <c r="K4104"/>
      <c r="M4104" s="4"/>
      <c r="W4104" t="str">
        <f t="shared" ref="W4104:W4167" si="128">IF(E4104=0,"",IF(E4104&gt;F4104,E4104-F4104,""))</f>
        <v/>
      </c>
      <c r="X4104" t="str">
        <f t="shared" ref="X4104:X4167" si="129">IF(G4104=0,"",IF(G4104&gt;H4104,G4104-H4104,""))</f>
        <v/>
      </c>
    </row>
    <row r="4105" spans="2:24">
      <c r="B4105" s="160"/>
      <c r="C4105" s="161"/>
      <c r="D4105" s="162"/>
      <c r="E4105" s="163"/>
      <c r="F4105" s="164"/>
      <c r="G4105" s="165"/>
      <c r="H4105" s="166"/>
      <c r="I4105" s="167"/>
      <c r="J4105" s="161"/>
      <c r="K4105"/>
      <c r="M4105" s="4"/>
      <c r="W4105" t="str">
        <f t="shared" si="128"/>
        <v/>
      </c>
      <c r="X4105" t="str">
        <f t="shared" si="129"/>
        <v/>
      </c>
    </row>
    <row r="4106" spans="2:24">
      <c r="B4106" s="160"/>
      <c r="C4106" s="161"/>
      <c r="D4106" s="162"/>
      <c r="E4106" s="163"/>
      <c r="F4106" s="164"/>
      <c r="G4106" s="165"/>
      <c r="H4106" s="166"/>
      <c r="I4106" s="167"/>
      <c r="J4106" s="161"/>
      <c r="K4106"/>
      <c r="M4106" s="4"/>
      <c r="W4106" t="str">
        <f t="shared" si="128"/>
        <v/>
      </c>
      <c r="X4106" t="str">
        <f t="shared" si="129"/>
        <v/>
      </c>
    </row>
    <row r="4107" spans="2:24">
      <c r="B4107" s="160"/>
      <c r="C4107" s="161"/>
      <c r="D4107" s="162"/>
      <c r="E4107" s="163"/>
      <c r="F4107" s="164"/>
      <c r="G4107" s="165"/>
      <c r="H4107" s="166"/>
      <c r="I4107" s="167"/>
      <c r="J4107" s="161"/>
      <c r="K4107"/>
      <c r="M4107" s="4"/>
      <c r="W4107" t="str">
        <f t="shared" si="128"/>
        <v/>
      </c>
      <c r="X4107" t="str">
        <f t="shared" si="129"/>
        <v/>
      </c>
    </row>
    <row r="4108" spans="2:24">
      <c r="B4108" s="160"/>
      <c r="C4108" s="161"/>
      <c r="D4108" s="162"/>
      <c r="E4108" s="163"/>
      <c r="F4108" s="164"/>
      <c r="G4108" s="165"/>
      <c r="H4108" s="166"/>
      <c r="I4108" s="167"/>
      <c r="J4108" s="161"/>
      <c r="K4108"/>
      <c r="M4108" s="4"/>
      <c r="W4108" t="str">
        <f t="shared" si="128"/>
        <v/>
      </c>
      <c r="X4108" t="str">
        <f t="shared" si="129"/>
        <v/>
      </c>
    </row>
    <row r="4109" spans="2:24">
      <c r="B4109" s="160"/>
      <c r="C4109" s="161"/>
      <c r="D4109" s="162"/>
      <c r="E4109" s="163"/>
      <c r="F4109" s="164"/>
      <c r="G4109" s="165"/>
      <c r="H4109" s="166"/>
      <c r="I4109" s="167"/>
      <c r="J4109" s="161"/>
      <c r="K4109"/>
      <c r="M4109" s="4"/>
      <c r="W4109" t="str">
        <f t="shared" si="128"/>
        <v/>
      </c>
      <c r="X4109" t="str">
        <f t="shared" si="129"/>
        <v/>
      </c>
    </row>
    <row r="4110" spans="2:24">
      <c r="B4110" s="160"/>
      <c r="C4110" s="161"/>
      <c r="D4110" s="162"/>
      <c r="E4110" s="163"/>
      <c r="F4110" s="164"/>
      <c r="G4110" s="165"/>
      <c r="H4110" s="166"/>
      <c r="I4110" s="167"/>
      <c r="J4110" s="161"/>
      <c r="K4110"/>
      <c r="M4110" s="4"/>
      <c r="W4110" t="str">
        <f t="shared" si="128"/>
        <v/>
      </c>
      <c r="X4110" t="str">
        <f t="shared" si="129"/>
        <v/>
      </c>
    </row>
    <row r="4111" spans="2:24">
      <c r="B4111" s="160"/>
      <c r="C4111" s="161"/>
      <c r="D4111" s="162"/>
      <c r="E4111" s="163"/>
      <c r="F4111" s="164"/>
      <c r="G4111" s="165"/>
      <c r="H4111" s="166"/>
      <c r="I4111" s="167"/>
      <c r="J4111" s="161"/>
      <c r="K4111"/>
      <c r="M4111" s="4"/>
      <c r="W4111" t="str">
        <f t="shared" si="128"/>
        <v/>
      </c>
      <c r="X4111" t="str">
        <f t="shared" si="129"/>
        <v/>
      </c>
    </row>
    <row r="4112" spans="2:24">
      <c r="B4112" s="160"/>
      <c r="C4112" s="161"/>
      <c r="D4112" s="162"/>
      <c r="E4112" s="163"/>
      <c r="F4112" s="164"/>
      <c r="G4112" s="165"/>
      <c r="H4112" s="166"/>
      <c r="I4112" s="167"/>
      <c r="J4112" s="161"/>
      <c r="K4112"/>
      <c r="M4112" s="4"/>
      <c r="W4112" t="str">
        <f t="shared" si="128"/>
        <v/>
      </c>
      <c r="X4112" t="str">
        <f t="shared" si="129"/>
        <v/>
      </c>
    </row>
    <row r="4113" spans="2:24">
      <c r="B4113" s="160"/>
      <c r="C4113" s="161"/>
      <c r="D4113" s="162"/>
      <c r="E4113" s="163"/>
      <c r="F4113" s="164"/>
      <c r="G4113" s="165"/>
      <c r="H4113" s="166"/>
      <c r="I4113" s="167"/>
      <c r="J4113" s="161"/>
      <c r="K4113"/>
      <c r="M4113" s="4"/>
      <c r="W4113" t="str">
        <f t="shared" si="128"/>
        <v/>
      </c>
      <c r="X4113" t="str">
        <f t="shared" si="129"/>
        <v/>
      </c>
    </row>
    <row r="4114" spans="2:24">
      <c r="B4114" s="160"/>
      <c r="C4114" s="161"/>
      <c r="D4114" s="162"/>
      <c r="E4114" s="163"/>
      <c r="F4114" s="164"/>
      <c r="G4114" s="165"/>
      <c r="H4114" s="166"/>
      <c r="I4114" s="167"/>
      <c r="J4114" s="161"/>
      <c r="K4114"/>
      <c r="M4114" s="4"/>
      <c r="W4114" t="str">
        <f t="shared" si="128"/>
        <v/>
      </c>
      <c r="X4114" t="str">
        <f t="shared" si="129"/>
        <v/>
      </c>
    </row>
    <row r="4115" spans="2:24">
      <c r="B4115" s="160"/>
      <c r="C4115" s="161"/>
      <c r="D4115" s="162"/>
      <c r="E4115" s="163"/>
      <c r="F4115" s="164"/>
      <c r="G4115" s="165"/>
      <c r="H4115" s="166"/>
      <c r="I4115" s="167"/>
      <c r="J4115" s="161"/>
      <c r="K4115"/>
      <c r="M4115" s="4"/>
      <c r="W4115" t="str">
        <f t="shared" si="128"/>
        <v/>
      </c>
      <c r="X4115" t="str">
        <f t="shared" si="129"/>
        <v/>
      </c>
    </row>
    <row r="4116" spans="2:24">
      <c r="B4116" s="160"/>
      <c r="C4116" s="161"/>
      <c r="D4116" s="162"/>
      <c r="E4116" s="163"/>
      <c r="F4116" s="164"/>
      <c r="G4116" s="165"/>
      <c r="H4116" s="166"/>
      <c r="I4116" s="167"/>
      <c r="J4116" s="161"/>
      <c r="K4116"/>
      <c r="M4116" s="4"/>
      <c r="W4116" t="str">
        <f t="shared" si="128"/>
        <v/>
      </c>
      <c r="X4116" t="str">
        <f t="shared" si="129"/>
        <v/>
      </c>
    </row>
    <row r="4117" spans="2:24">
      <c r="B4117" s="160"/>
      <c r="C4117" s="161"/>
      <c r="D4117" s="162"/>
      <c r="E4117" s="163"/>
      <c r="F4117" s="164"/>
      <c r="G4117" s="165"/>
      <c r="H4117" s="166"/>
      <c r="I4117" s="167"/>
      <c r="J4117" s="161"/>
      <c r="K4117"/>
      <c r="M4117" s="4"/>
      <c r="W4117" t="str">
        <f t="shared" si="128"/>
        <v/>
      </c>
      <c r="X4117" t="str">
        <f t="shared" si="129"/>
        <v/>
      </c>
    </row>
    <row r="4118" spans="2:24">
      <c r="B4118" s="160"/>
      <c r="C4118" s="161"/>
      <c r="D4118" s="162"/>
      <c r="E4118" s="163"/>
      <c r="F4118" s="164"/>
      <c r="G4118" s="165"/>
      <c r="H4118" s="166"/>
      <c r="I4118" s="167"/>
      <c r="J4118" s="161"/>
      <c r="K4118"/>
      <c r="M4118" s="4"/>
      <c r="W4118" t="str">
        <f t="shared" si="128"/>
        <v/>
      </c>
      <c r="X4118" t="str">
        <f t="shared" si="129"/>
        <v/>
      </c>
    </row>
    <row r="4119" spans="2:24">
      <c r="B4119" s="160"/>
      <c r="C4119" s="161"/>
      <c r="D4119" s="162"/>
      <c r="E4119" s="163"/>
      <c r="F4119" s="164"/>
      <c r="G4119" s="165"/>
      <c r="H4119" s="166"/>
      <c r="I4119" s="167"/>
      <c r="J4119" s="161"/>
      <c r="K4119"/>
      <c r="M4119" s="4"/>
      <c r="W4119" t="str">
        <f t="shared" si="128"/>
        <v/>
      </c>
      <c r="X4119" t="str">
        <f t="shared" si="129"/>
        <v/>
      </c>
    </row>
    <row r="4120" spans="2:24">
      <c r="B4120" s="160"/>
      <c r="C4120" s="161"/>
      <c r="D4120" s="162"/>
      <c r="E4120" s="163"/>
      <c r="F4120" s="164"/>
      <c r="G4120" s="165"/>
      <c r="H4120" s="166"/>
      <c r="I4120" s="167"/>
      <c r="J4120" s="161"/>
      <c r="K4120"/>
      <c r="M4120" s="4"/>
      <c r="W4120" t="str">
        <f t="shared" si="128"/>
        <v/>
      </c>
      <c r="X4120" t="str">
        <f t="shared" si="129"/>
        <v/>
      </c>
    </row>
    <row r="4121" spans="2:24">
      <c r="B4121" s="160"/>
      <c r="C4121" s="161"/>
      <c r="D4121" s="162"/>
      <c r="E4121" s="163"/>
      <c r="F4121" s="164"/>
      <c r="G4121" s="165"/>
      <c r="H4121" s="166"/>
      <c r="I4121" s="167"/>
      <c r="J4121" s="161"/>
      <c r="K4121"/>
      <c r="M4121" s="4"/>
      <c r="W4121" t="str">
        <f t="shared" si="128"/>
        <v/>
      </c>
      <c r="X4121" t="str">
        <f t="shared" si="129"/>
        <v/>
      </c>
    </row>
    <row r="4122" spans="2:24">
      <c r="B4122" s="160"/>
      <c r="C4122" s="161"/>
      <c r="D4122" s="162"/>
      <c r="E4122" s="163"/>
      <c r="F4122" s="164"/>
      <c r="G4122" s="165"/>
      <c r="H4122" s="166"/>
      <c r="I4122" s="167"/>
      <c r="J4122" s="161"/>
      <c r="K4122"/>
      <c r="M4122" s="4"/>
      <c r="W4122" t="str">
        <f t="shared" si="128"/>
        <v/>
      </c>
      <c r="X4122" t="str">
        <f t="shared" si="129"/>
        <v/>
      </c>
    </row>
    <row r="4123" spans="2:24">
      <c r="B4123" s="160"/>
      <c r="C4123" s="161"/>
      <c r="D4123" s="162"/>
      <c r="E4123" s="163"/>
      <c r="F4123" s="164"/>
      <c r="G4123" s="165"/>
      <c r="H4123" s="166"/>
      <c r="I4123" s="167"/>
      <c r="J4123" s="161"/>
      <c r="K4123"/>
      <c r="M4123" s="4"/>
      <c r="W4123" t="str">
        <f t="shared" si="128"/>
        <v/>
      </c>
      <c r="X4123" t="str">
        <f t="shared" si="129"/>
        <v/>
      </c>
    </row>
    <row r="4124" spans="2:24">
      <c r="B4124" s="160"/>
      <c r="C4124" s="161"/>
      <c r="D4124" s="162"/>
      <c r="E4124" s="163"/>
      <c r="F4124" s="164"/>
      <c r="G4124" s="165"/>
      <c r="H4124" s="166"/>
      <c r="I4124" s="167"/>
      <c r="J4124" s="161"/>
      <c r="K4124"/>
      <c r="M4124" s="4"/>
      <c r="W4124" t="str">
        <f t="shared" si="128"/>
        <v/>
      </c>
      <c r="X4124" t="str">
        <f t="shared" si="129"/>
        <v/>
      </c>
    </row>
    <row r="4125" spans="2:24">
      <c r="B4125" s="160"/>
      <c r="C4125" s="161"/>
      <c r="D4125" s="162"/>
      <c r="E4125" s="163"/>
      <c r="F4125" s="164"/>
      <c r="G4125" s="165"/>
      <c r="H4125" s="166"/>
      <c r="I4125" s="167"/>
      <c r="J4125" s="161"/>
      <c r="K4125"/>
      <c r="M4125" s="4"/>
      <c r="W4125" t="str">
        <f t="shared" si="128"/>
        <v/>
      </c>
      <c r="X4125" t="str">
        <f t="shared" si="129"/>
        <v/>
      </c>
    </row>
    <row r="4126" spans="2:24">
      <c r="B4126" s="160"/>
      <c r="C4126" s="161"/>
      <c r="D4126" s="162"/>
      <c r="E4126" s="163"/>
      <c r="F4126" s="164"/>
      <c r="G4126" s="165"/>
      <c r="H4126" s="166"/>
      <c r="I4126" s="167"/>
      <c r="J4126" s="161"/>
      <c r="K4126"/>
      <c r="M4126" s="4"/>
      <c r="W4126" t="str">
        <f t="shared" si="128"/>
        <v/>
      </c>
      <c r="X4126" t="str">
        <f t="shared" si="129"/>
        <v/>
      </c>
    </row>
    <row r="4127" spans="2:24">
      <c r="B4127" s="160"/>
      <c r="C4127" s="161"/>
      <c r="D4127" s="162"/>
      <c r="E4127" s="163"/>
      <c r="F4127" s="164"/>
      <c r="G4127" s="165"/>
      <c r="H4127" s="166"/>
      <c r="I4127" s="167"/>
      <c r="J4127" s="161"/>
      <c r="K4127"/>
      <c r="M4127" s="4"/>
      <c r="W4127" t="str">
        <f t="shared" si="128"/>
        <v/>
      </c>
      <c r="X4127" t="str">
        <f t="shared" si="129"/>
        <v/>
      </c>
    </row>
    <row r="4128" spans="2:24">
      <c r="B4128" s="160"/>
      <c r="C4128" s="161"/>
      <c r="D4128" s="162"/>
      <c r="E4128" s="163"/>
      <c r="F4128" s="164"/>
      <c r="G4128" s="165"/>
      <c r="H4128" s="166"/>
      <c r="I4128" s="167"/>
      <c r="J4128" s="161"/>
      <c r="K4128"/>
      <c r="M4128" s="4"/>
      <c r="W4128" t="str">
        <f t="shared" si="128"/>
        <v/>
      </c>
      <c r="X4128" t="str">
        <f t="shared" si="129"/>
        <v/>
      </c>
    </row>
    <row r="4129" spans="2:24">
      <c r="B4129" s="160"/>
      <c r="C4129" s="161"/>
      <c r="D4129" s="162"/>
      <c r="E4129" s="163"/>
      <c r="F4129" s="164"/>
      <c r="G4129" s="165"/>
      <c r="H4129" s="166"/>
      <c r="I4129" s="167"/>
      <c r="J4129" s="161"/>
      <c r="K4129"/>
      <c r="M4129" s="4"/>
      <c r="W4129" t="str">
        <f t="shared" si="128"/>
        <v/>
      </c>
      <c r="X4129" t="str">
        <f t="shared" si="129"/>
        <v/>
      </c>
    </row>
    <row r="4130" spans="2:24">
      <c r="B4130" s="160"/>
      <c r="C4130" s="161"/>
      <c r="D4130" s="162"/>
      <c r="E4130" s="163"/>
      <c r="F4130" s="164"/>
      <c r="G4130" s="165"/>
      <c r="H4130" s="166"/>
      <c r="I4130" s="167"/>
      <c r="J4130" s="161"/>
      <c r="K4130"/>
      <c r="M4130" s="4"/>
      <c r="W4130" t="str">
        <f t="shared" si="128"/>
        <v/>
      </c>
      <c r="X4130" t="str">
        <f t="shared" si="129"/>
        <v/>
      </c>
    </row>
    <row r="4131" spans="2:24">
      <c r="B4131" s="160"/>
      <c r="C4131" s="161"/>
      <c r="D4131" s="162"/>
      <c r="E4131" s="163"/>
      <c r="F4131" s="164"/>
      <c r="G4131" s="165"/>
      <c r="H4131" s="166"/>
      <c r="I4131" s="167"/>
      <c r="J4131" s="161"/>
      <c r="K4131"/>
      <c r="M4131" s="4"/>
      <c r="W4131" t="str">
        <f t="shared" si="128"/>
        <v/>
      </c>
      <c r="X4131" t="str">
        <f t="shared" si="129"/>
        <v/>
      </c>
    </row>
    <row r="4132" spans="2:24">
      <c r="B4132" s="160"/>
      <c r="C4132" s="161"/>
      <c r="D4132" s="162"/>
      <c r="E4132" s="163"/>
      <c r="F4132" s="164"/>
      <c r="G4132" s="165"/>
      <c r="H4132" s="166"/>
      <c r="I4132" s="167"/>
      <c r="J4132" s="161"/>
      <c r="K4132"/>
      <c r="M4132" s="4"/>
      <c r="W4132" t="str">
        <f t="shared" si="128"/>
        <v/>
      </c>
      <c r="X4132" t="str">
        <f t="shared" si="129"/>
        <v/>
      </c>
    </row>
    <row r="4133" spans="2:24">
      <c r="B4133" s="160"/>
      <c r="C4133" s="161"/>
      <c r="D4133" s="162"/>
      <c r="E4133" s="163"/>
      <c r="F4133" s="164"/>
      <c r="G4133" s="165"/>
      <c r="H4133" s="166"/>
      <c r="I4133" s="167"/>
      <c r="J4133" s="161"/>
      <c r="K4133"/>
      <c r="M4133" s="4"/>
      <c r="W4133" t="str">
        <f t="shared" si="128"/>
        <v/>
      </c>
      <c r="X4133" t="str">
        <f t="shared" si="129"/>
        <v/>
      </c>
    </row>
    <row r="4134" spans="2:24">
      <c r="B4134" s="160"/>
      <c r="C4134" s="161"/>
      <c r="D4134" s="162"/>
      <c r="E4134" s="163"/>
      <c r="F4134" s="164"/>
      <c r="G4134" s="165"/>
      <c r="H4134" s="166"/>
      <c r="I4134" s="167"/>
      <c r="J4134" s="161"/>
      <c r="K4134"/>
      <c r="M4134" s="4"/>
      <c r="W4134" t="str">
        <f t="shared" si="128"/>
        <v/>
      </c>
      <c r="X4134" t="str">
        <f t="shared" si="129"/>
        <v/>
      </c>
    </row>
    <row r="4135" spans="2:24">
      <c r="B4135" s="160"/>
      <c r="C4135" s="161"/>
      <c r="D4135" s="162"/>
      <c r="E4135" s="163"/>
      <c r="F4135" s="164"/>
      <c r="G4135" s="165"/>
      <c r="H4135" s="166"/>
      <c r="I4135" s="167"/>
      <c r="J4135" s="161"/>
      <c r="K4135"/>
      <c r="M4135" s="4"/>
      <c r="W4135" t="str">
        <f t="shared" si="128"/>
        <v/>
      </c>
      <c r="X4135" t="str">
        <f t="shared" si="129"/>
        <v/>
      </c>
    </row>
    <row r="4136" spans="2:24">
      <c r="B4136" s="160"/>
      <c r="C4136" s="161"/>
      <c r="D4136" s="162"/>
      <c r="E4136" s="163"/>
      <c r="F4136" s="164"/>
      <c r="G4136" s="165"/>
      <c r="H4136" s="166"/>
      <c r="I4136" s="167"/>
      <c r="J4136" s="161"/>
      <c r="K4136"/>
      <c r="M4136" s="4"/>
      <c r="W4136" t="str">
        <f t="shared" si="128"/>
        <v/>
      </c>
      <c r="X4136" t="str">
        <f t="shared" si="129"/>
        <v/>
      </c>
    </row>
    <row r="4137" spans="2:24">
      <c r="B4137" s="160"/>
      <c r="C4137" s="161"/>
      <c r="D4137" s="162"/>
      <c r="E4137" s="163"/>
      <c r="F4137" s="164"/>
      <c r="G4137" s="165"/>
      <c r="H4137" s="166"/>
      <c r="I4137" s="167"/>
      <c r="J4137" s="161"/>
      <c r="K4137"/>
      <c r="M4137" s="4"/>
      <c r="W4137" t="str">
        <f t="shared" si="128"/>
        <v/>
      </c>
      <c r="X4137" t="str">
        <f t="shared" si="129"/>
        <v/>
      </c>
    </row>
    <row r="4138" spans="2:24">
      <c r="B4138" s="160"/>
      <c r="C4138" s="161"/>
      <c r="D4138" s="162"/>
      <c r="E4138" s="163"/>
      <c r="F4138" s="164"/>
      <c r="G4138" s="165"/>
      <c r="H4138" s="166"/>
      <c r="I4138" s="167"/>
      <c r="J4138" s="161"/>
      <c r="K4138"/>
      <c r="M4138" s="4"/>
      <c r="W4138" t="str">
        <f t="shared" si="128"/>
        <v/>
      </c>
      <c r="X4138" t="str">
        <f t="shared" si="129"/>
        <v/>
      </c>
    </row>
    <row r="4139" spans="2:24">
      <c r="B4139" s="160"/>
      <c r="C4139" s="161"/>
      <c r="D4139" s="162"/>
      <c r="E4139" s="163"/>
      <c r="F4139" s="164"/>
      <c r="G4139" s="165"/>
      <c r="H4139" s="166"/>
      <c r="I4139" s="167"/>
      <c r="J4139" s="161"/>
      <c r="K4139"/>
      <c r="M4139" s="4"/>
      <c r="W4139" t="str">
        <f t="shared" si="128"/>
        <v/>
      </c>
      <c r="X4139" t="str">
        <f t="shared" si="129"/>
        <v/>
      </c>
    </row>
    <row r="4140" spans="2:24">
      <c r="B4140" s="160"/>
      <c r="C4140" s="161"/>
      <c r="D4140" s="162"/>
      <c r="E4140" s="163"/>
      <c r="F4140" s="164"/>
      <c r="G4140" s="165"/>
      <c r="H4140" s="166"/>
      <c r="I4140" s="167"/>
      <c r="J4140" s="161"/>
      <c r="K4140"/>
      <c r="M4140" s="4"/>
      <c r="W4140" t="str">
        <f t="shared" si="128"/>
        <v/>
      </c>
      <c r="X4140" t="str">
        <f t="shared" si="129"/>
        <v/>
      </c>
    </row>
    <row r="4141" spans="2:24">
      <c r="B4141" s="160"/>
      <c r="C4141" s="161"/>
      <c r="D4141" s="162"/>
      <c r="E4141" s="163"/>
      <c r="F4141" s="164"/>
      <c r="G4141" s="165"/>
      <c r="H4141" s="166"/>
      <c r="I4141" s="167"/>
      <c r="J4141" s="161"/>
      <c r="K4141"/>
      <c r="M4141" s="4"/>
      <c r="W4141" t="str">
        <f t="shared" si="128"/>
        <v/>
      </c>
      <c r="X4141" t="str">
        <f t="shared" si="129"/>
        <v/>
      </c>
    </row>
    <row r="4142" spans="2:24">
      <c r="B4142" s="160"/>
      <c r="C4142" s="161"/>
      <c r="D4142" s="162"/>
      <c r="E4142" s="163"/>
      <c r="F4142" s="164"/>
      <c r="G4142" s="165"/>
      <c r="H4142" s="166"/>
      <c r="I4142" s="167"/>
      <c r="J4142" s="161"/>
      <c r="K4142"/>
      <c r="M4142" s="4"/>
      <c r="W4142" t="str">
        <f t="shared" si="128"/>
        <v/>
      </c>
      <c r="X4142" t="str">
        <f t="shared" si="129"/>
        <v/>
      </c>
    </row>
    <row r="4143" spans="2:24">
      <c r="B4143" s="160"/>
      <c r="C4143" s="161"/>
      <c r="D4143" s="162"/>
      <c r="E4143" s="163"/>
      <c r="F4143" s="164"/>
      <c r="G4143" s="165"/>
      <c r="H4143" s="166"/>
      <c r="I4143" s="167"/>
      <c r="J4143" s="161"/>
      <c r="K4143"/>
      <c r="M4143" s="4"/>
      <c r="W4143" t="str">
        <f t="shared" si="128"/>
        <v/>
      </c>
      <c r="X4143" t="str">
        <f t="shared" si="129"/>
        <v/>
      </c>
    </row>
    <row r="4144" spans="2:24">
      <c r="B4144" s="160"/>
      <c r="C4144" s="161"/>
      <c r="D4144" s="162"/>
      <c r="E4144" s="163"/>
      <c r="F4144" s="164"/>
      <c r="G4144" s="165"/>
      <c r="H4144" s="166"/>
      <c r="I4144" s="167"/>
      <c r="J4144" s="161"/>
      <c r="K4144"/>
      <c r="M4144" s="4"/>
      <c r="W4144" t="str">
        <f t="shared" si="128"/>
        <v/>
      </c>
      <c r="X4144" t="str">
        <f t="shared" si="129"/>
        <v/>
      </c>
    </row>
    <row r="4145" spans="2:24">
      <c r="B4145" s="160"/>
      <c r="C4145" s="161"/>
      <c r="D4145" s="162"/>
      <c r="E4145" s="163"/>
      <c r="F4145" s="164"/>
      <c r="G4145" s="165"/>
      <c r="H4145" s="166"/>
      <c r="I4145" s="167"/>
      <c r="J4145" s="161"/>
      <c r="K4145"/>
      <c r="M4145" s="4"/>
      <c r="W4145" t="str">
        <f t="shared" si="128"/>
        <v/>
      </c>
      <c r="X4145" t="str">
        <f t="shared" si="129"/>
        <v/>
      </c>
    </row>
    <row r="4146" spans="2:24">
      <c r="B4146" s="160"/>
      <c r="C4146" s="161"/>
      <c r="D4146" s="162"/>
      <c r="E4146" s="163"/>
      <c r="F4146" s="164"/>
      <c r="G4146" s="165"/>
      <c r="H4146" s="166"/>
      <c r="I4146" s="167"/>
      <c r="J4146" s="161"/>
      <c r="K4146"/>
      <c r="M4146" s="4"/>
      <c r="W4146" t="str">
        <f t="shared" si="128"/>
        <v/>
      </c>
      <c r="X4146" t="str">
        <f t="shared" si="129"/>
        <v/>
      </c>
    </row>
    <row r="4147" spans="2:24">
      <c r="B4147" s="160"/>
      <c r="C4147" s="161"/>
      <c r="D4147" s="162"/>
      <c r="E4147" s="163"/>
      <c r="F4147" s="164"/>
      <c r="G4147" s="165"/>
      <c r="H4147" s="166"/>
      <c r="I4147" s="167"/>
      <c r="J4147" s="161"/>
      <c r="K4147"/>
      <c r="M4147" s="4"/>
      <c r="W4147" t="str">
        <f t="shared" si="128"/>
        <v/>
      </c>
      <c r="X4147" t="str">
        <f t="shared" si="129"/>
        <v/>
      </c>
    </row>
    <row r="4148" spans="2:24">
      <c r="B4148" s="160"/>
      <c r="C4148" s="161"/>
      <c r="D4148" s="162"/>
      <c r="E4148" s="163"/>
      <c r="F4148" s="164"/>
      <c r="G4148" s="165"/>
      <c r="H4148" s="166"/>
      <c r="I4148" s="167"/>
      <c r="J4148" s="161"/>
      <c r="K4148"/>
      <c r="M4148" s="4"/>
      <c r="W4148" t="str">
        <f t="shared" si="128"/>
        <v/>
      </c>
      <c r="X4148" t="str">
        <f t="shared" si="129"/>
        <v/>
      </c>
    </row>
    <row r="4149" spans="2:24">
      <c r="B4149" s="160"/>
      <c r="C4149" s="161"/>
      <c r="D4149" s="162"/>
      <c r="E4149" s="163"/>
      <c r="F4149" s="164"/>
      <c r="G4149" s="165"/>
      <c r="H4149" s="166"/>
      <c r="I4149" s="167"/>
      <c r="J4149" s="161"/>
      <c r="K4149"/>
      <c r="M4149" s="4"/>
      <c r="W4149" t="str">
        <f t="shared" si="128"/>
        <v/>
      </c>
      <c r="X4149" t="str">
        <f t="shared" si="129"/>
        <v/>
      </c>
    </row>
    <row r="4150" spans="2:24">
      <c r="B4150" s="160"/>
      <c r="C4150" s="161"/>
      <c r="D4150" s="162"/>
      <c r="E4150" s="163"/>
      <c r="F4150" s="164"/>
      <c r="G4150" s="165"/>
      <c r="H4150" s="166"/>
      <c r="I4150" s="167"/>
      <c r="J4150" s="161"/>
      <c r="K4150"/>
      <c r="M4150" s="4"/>
      <c r="W4150" t="str">
        <f t="shared" si="128"/>
        <v/>
      </c>
      <c r="X4150" t="str">
        <f t="shared" si="129"/>
        <v/>
      </c>
    </row>
    <row r="4151" spans="2:24">
      <c r="B4151" s="160"/>
      <c r="C4151" s="161"/>
      <c r="D4151" s="162"/>
      <c r="E4151" s="163"/>
      <c r="F4151" s="164"/>
      <c r="G4151" s="165"/>
      <c r="H4151" s="166"/>
      <c r="I4151" s="167"/>
      <c r="J4151" s="161"/>
      <c r="K4151"/>
      <c r="M4151" s="4"/>
      <c r="W4151" t="str">
        <f t="shared" si="128"/>
        <v/>
      </c>
      <c r="X4151" t="str">
        <f t="shared" si="129"/>
        <v/>
      </c>
    </row>
    <row r="4152" spans="2:24">
      <c r="B4152" s="160"/>
      <c r="C4152" s="161"/>
      <c r="D4152" s="162"/>
      <c r="E4152" s="163"/>
      <c r="F4152" s="164"/>
      <c r="G4152" s="165"/>
      <c r="H4152" s="166"/>
      <c r="I4152" s="167"/>
      <c r="J4152" s="161"/>
      <c r="K4152"/>
      <c r="M4152" s="4"/>
      <c r="W4152" t="str">
        <f t="shared" si="128"/>
        <v/>
      </c>
      <c r="X4152" t="str">
        <f t="shared" si="129"/>
        <v/>
      </c>
    </row>
    <row r="4153" spans="2:24">
      <c r="B4153" s="160"/>
      <c r="C4153" s="161"/>
      <c r="D4153" s="162"/>
      <c r="E4153" s="163"/>
      <c r="F4153" s="164"/>
      <c r="G4153" s="165"/>
      <c r="H4153" s="166"/>
      <c r="I4153" s="167"/>
      <c r="J4153" s="161"/>
      <c r="K4153"/>
      <c r="M4153" s="4"/>
      <c r="W4153" t="str">
        <f t="shared" si="128"/>
        <v/>
      </c>
      <c r="X4153" t="str">
        <f t="shared" si="129"/>
        <v/>
      </c>
    </row>
    <row r="4154" spans="2:24">
      <c r="B4154" s="160"/>
      <c r="C4154" s="161"/>
      <c r="D4154" s="162"/>
      <c r="E4154" s="163"/>
      <c r="F4154" s="164"/>
      <c r="G4154" s="165"/>
      <c r="H4154" s="166"/>
      <c r="I4154" s="167"/>
      <c r="J4154" s="161"/>
      <c r="K4154"/>
      <c r="M4154" s="4"/>
      <c r="W4154" t="str">
        <f t="shared" si="128"/>
        <v/>
      </c>
      <c r="X4154" t="str">
        <f t="shared" si="129"/>
        <v/>
      </c>
    </row>
    <row r="4155" spans="2:24">
      <c r="B4155" s="160"/>
      <c r="C4155" s="161"/>
      <c r="D4155" s="162"/>
      <c r="E4155" s="163"/>
      <c r="F4155" s="164"/>
      <c r="G4155" s="165"/>
      <c r="H4155" s="166"/>
      <c r="I4155" s="167"/>
      <c r="J4155" s="161"/>
      <c r="K4155"/>
      <c r="M4155" s="4"/>
      <c r="W4155" t="str">
        <f t="shared" si="128"/>
        <v/>
      </c>
      <c r="X4155" t="str">
        <f t="shared" si="129"/>
        <v/>
      </c>
    </row>
    <row r="4156" spans="2:24">
      <c r="B4156" s="160"/>
      <c r="C4156" s="161"/>
      <c r="D4156" s="162"/>
      <c r="E4156" s="163"/>
      <c r="F4156" s="164"/>
      <c r="G4156" s="165"/>
      <c r="H4156" s="166"/>
      <c r="I4156" s="167"/>
      <c r="J4156" s="161"/>
      <c r="K4156"/>
      <c r="M4156" s="4"/>
      <c r="W4156" t="str">
        <f t="shared" si="128"/>
        <v/>
      </c>
      <c r="X4156" t="str">
        <f t="shared" si="129"/>
        <v/>
      </c>
    </row>
    <row r="4157" spans="2:24">
      <c r="B4157" s="160"/>
      <c r="C4157" s="161"/>
      <c r="D4157" s="162"/>
      <c r="E4157" s="163"/>
      <c r="F4157" s="164"/>
      <c r="G4157" s="165"/>
      <c r="H4157" s="166"/>
      <c r="I4157" s="167"/>
      <c r="J4157" s="161"/>
      <c r="K4157"/>
      <c r="M4157" s="4"/>
      <c r="W4157" t="str">
        <f t="shared" si="128"/>
        <v/>
      </c>
      <c r="X4157" t="str">
        <f t="shared" si="129"/>
        <v/>
      </c>
    </row>
    <row r="4158" spans="2:24">
      <c r="B4158" s="160"/>
      <c r="C4158" s="161"/>
      <c r="D4158" s="162"/>
      <c r="E4158" s="163"/>
      <c r="F4158" s="164"/>
      <c r="G4158" s="165"/>
      <c r="H4158" s="166"/>
      <c r="I4158" s="167"/>
      <c r="J4158" s="161"/>
      <c r="K4158"/>
      <c r="M4158" s="4"/>
      <c r="W4158" t="str">
        <f t="shared" si="128"/>
        <v/>
      </c>
      <c r="X4158" t="str">
        <f t="shared" si="129"/>
        <v/>
      </c>
    </row>
    <row r="4159" spans="2:24">
      <c r="B4159" s="160"/>
      <c r="C4159" s="161"/>
      <c r="D4159" s="162"/>
      <c r="E4159" s="163"/>
      <c r="F4159" s="164"/>
      <c r="G4159" s="165"/>
      <c r="H4159" s="166"/>
      <c r="I4159" s="167"/>
      <c r="J4159" s="161"/>
      <c r="K4159"/>
      <c r="M4159" s="4"/>
      <c r="W4159" t="str">
        <f t="shared" si="128"/>
        <v/>
      </c>
      <c r="X4159" t="str">
        <f t="shared" si="129"/>
        <v/>
      </c>
    </row>
    <row r="4160" spans="2:24">
      <c r="B4160" s="160"/>
      <c r="C4160" s="161"/>
      <c r="D4160" s="162"/>
      <c r="E4160" s="163"/>
      <c r="F4160" s="164"/>
      <c r="G4160" s="165"/>
      <c r="H4160" s="166"/>
      <c r="I4160" s="167"/>
      <c r="J4160" s="161"/>
      <c r="K4160"/>
      <c r="M4160" s="4"/>
      <c r="W4160" t="str">
        <f t="shared" si="128"/>
        <v/>
      </c>
      <c r="X4160" t="str">
        <f t="shared" si="129"/>
        <v/>
      </c>
    </row>
    <row r="4161" spans="2:24">
      <c r="B4161" s="160"/>
      <c r="C4161" s="161"/>
      <c r="D4161" s="162"/>
      <c r="E4161" s="163"/>
      <c r="F4161" s="164"/>
      <c r="G4161" s="165"/>
      <c r="H4161" s="166"/>
      <c r="I4161" s="167"/>
      <c r="J4161" s="161"/>
      <c r="K4161"/>
      <c r="M4161" s="4"/>
      <c r="W4161" t="str">
        <f t="shared" si="128"/>
        <v/>
      </c>
      <c r="X4161" t="str">
        <f t="shared" si="129"/>
        <v/>
      </c>
    </row>
    <row r="4162" spans="2:24">
      <c r="B4162" s="160"/>
      <c r="C4162" s="161"/>
      <c r="D4162" s="162"/>
      <c r="E4162" s="163"/>
      <c r="F4162" s="164"/>
      <c r="G4162" s="165"/>
      <c r="H4162" s="166"/>
      <c r="I4162" s="167"/>
      <c r="J4162" s="161"/>
      <c r="K4162"/>
      <c r="M4162" s="4"/>
      <c r="W4162" t="str">
        <f t="shared" si="128"/>
        <v/>
      </c>
      <c r="X4162" t="str">
        <f t="shared" si="129"/>
        <v/>
      </c>
    </row>
    <row r="4163" spans="2:24">
      <c r="B4163" s="160"/>
      <c r="C4163" s="161"/>
      <c r="D4163" s="162"/>
      <c r="E4163" s="163"/>
      <c r="F4163" s="164"/>
      <c r="G4163" s="165"/>
      <c r="H4163" s="166"/>
      <c r="I4163" s="167"/>
      <c r="J4163" s="161"/>
      <c r="K4163"/>
      <c r="M4163" s="4"/>
      <c r="W4163" t="str">
        <f t="shared" si="128"/>
        <v/>
      </c>
      <c r="X4163" t="str">
        <f t="shared" si="129"/>
        <v/>
      </c>
    </row>
    <row r="4164" spans="2:24">
      <c r="B4164" s="160"/>
      <c r="C4164" s="161"/>
      <c r="D4164" s="162"/>
      <c r="E4164" s="163"/>
      <c r="F4164" s="164"/>
      <c r="G4164" s="165"/>
      <c r="H4164" s="166"/>
      <c r="I4164" s="167"/>
      <c r="J4164" s="161"/>
      <c r="K4164"/>
      <c r="M4164" s="4"/>
      <c r="W4164" t="str">
        <f t="shared" si="128"/>
        <v/>
      </c>
      <c r="X4164" t="str">
        <f t="shared" si="129"/>
        <v/>
      </c>
    </row>
    <row r="4165" spans="2:24">
      <c r="B4165" s="160"/>
      <c r="C4165" s="161"/>
      <c r="D4165" s="162"/>
      <c r="E4165" s="163"/>
      <c r="F4165" s="164"/>
      <c r="G4165" s="165"/>
      <c r="H4165" s="166"/>
      <c r="I4165" s="167"/>
      <c r="J4165" s="161"/>
      <c r="K4165"/>
      <c r="M4165" s="4"/>
      <c r="W4165" t="str">
        <f t="shared" si="128"/>
        <v/>
      </c>
      <c r="X4165" t="str">
        <f t="shared" si="129"/>
        <v/>
      </c>
    </row>
    <row r="4166" spans="2:24">
      <c r="B4166" s="160"/>
      <c r="C4166" s="161"/>
      <c r="D4166" s="162"/>
      <c r="E4166" s="163"/>
      <c r="F4166" s="164"/>
      <c r="G4166" s="165"/>
      <c r="H4166" s="166"/>
      <c r="I4166" s="167"/>
      <c r="J4166" s="161"/>
      <c r="K4166"/>
      <c r="M4166" s="4"/>
      <c r="W4166" t="str">
        <f t="shared" si="128"/>
        <v/>
      </c>
      <c r="X4166" t="str">
        <f t="shared" si="129"/>
        <v/>
      </c>
    </row>
    <row r="4167" spans="2:24">
      <c r="B4167" s="160"/>
      <c r="C4167" s="161"/>
      <c r="D4167" s="162"/>
      <c r="E4167" s="163"/>
      <c r="F4167" s="164"/>
      <c r="G4167" s="165"/>
      <c r="H4167" s="166"/>
      <c r="I4167" s="167"/>
      <c r="J4167" s="161"/>
      <c r="K4167"/>
      <c r="M4167" s="4"/>
      <c r="W4167" t="str">
        <f t="shared" si="128"/>
        <v/>
      </c>
      <c r="X4167" t="str">
        <f t="shared" si="129"/>
        <v/>
      </c>
    </row>
    <row r="4168" spans="2:24">
      <c r="B4168" s="160"/>
      <c r="C4168" s="161"/>
      <c r="D4168" s="162"/>
      <c r="E4168" s="163"/>
      <c r="F4168" s="164"/>
      <c r="G4168" s="165"/>
      <c r="H4168" s="166"/>
      <c r="I4168" s="167"/>
      <c r="J4168" s="161"/>
      <c r="K4168"/>
      <c r="M4168" s="4"/>
      <c r="W4168" t="str">
        <f t="shared" ref="W4168:W4231" si="130">IF(E4168=0,"",IF(E4168&gt;F4168,E4168-F4168,""))</f>
        <v/>
      </c>
      <c r="X4168" t="str">
        <f t="shared" ref="X4168:X4231" si="131">IF(G4168=0,"",IF(G4168&gt;H4168,G4168-H4168,""))</f>
        <v/>
      </c>
    </row>
    <row r="4169" spans="2:24">
      <c r="B4169" s="160"/>
      <c r="C4169" s="161"/>
      <c r="D4169" s="162"/>
      <c r="E4169" s="163"/>
      <c r="F4169" s="164"/>
      <c r="G4169" s="165"/>
      <c r="H4169" s="166"/>
      <c r="I4169" s="167"/>
      <c r="J4169" s="161"/>
      <c r="K4169"/>
      <c r="M4169" s="4"/>
      <c r="W4169" t="str">
        <f t="shared" si="130"/>
        <v/>
      </c>
      <c r="X4169" t="str">
        <f t="shared" si="131"/>
        <v/>
      </c>
    </row>
    <row r="4170" spans="2:24">
      <c r="B4170" s="160"/>
      <c r="C4170" s="161"/>
      <c r="D4170" s="162"/>
      <c r="E4170" s="163"/>
      <c r="F4170" s="164"/>
      <c r="G4170" s="165"/>
      <c r="H4170" s="166"/>
      <c r="I4170" s="167"/>
      <c r="J4170" s="161"/>
      <c r="K4170"/>
      <c r="M4170" s="4"/>
      <c r="W4170" t="str">
        <f t="shared" si="130"/>
        <v/>
      </c>
      <c r="X4170" t="str">
        <f t="shared" si="131"/>
        <v/>
      </c>
    </row>
    <row r="4171" spans="2:24">
      <c r="B4171" s="160"/>
      <c r="C4171" s="161"/>
      <c r="D4171" s="162"/>
      <c r="E4171" s="163"/>
      <c r="F4171" s="164"/>
      <c r="G4171" s="165"/>
      <c r="H4171" s="166"/>
      <c r="I4171" s="167"/>
      <c r="J4171" s="161"/>
      <c r="K4171"/>
      <c r="M4171" s="4"/>
      <c r="W4171" t="str">
        <f t="shared" si="130"/>
        <v/>
      </c>
      <c r="X4171" t="str">
        <f t="shared" si="131"/>
        <v/>
      </c>
    </row>
    <row r="4172" spans="2:24">
      <c r="B4172" s="160"/>
      <c r="C4172" s="161"/>
      <c r="D4172" s="162"/>
      <c r="E4172" s="163"/>
      <c r="F4172" s="164"/>
      <c r="G4172" s="165"/>
      <c r="H4172" s="166"/>
      <c r="I4172" s="167"/>
      <c r="J4172" s="161"/>
      <c r="K4172"/>
      <c r="M4172" s="4"/>
      <c r="W4172" t="str">
        <f t="shared" si="130"/>
        <v/>
      </c>
      <c r="X4172" t="str">
        <f t="shared" si="131"/>
        <v/>
      </c>
    </row>
    <row r="4173" spans="2:24">
      <c r="B4173" s="160"/>
      <c r="C4173" s="161"/>
      <c r="D4173" s="162"/>
      <c r="E4173" s="163"/>
      <c r="F4173" s="164"/>
      <c r="G4173" s="165"/>
      <c r="H4173" s="166"/>
      <c r="I4173" s="167"/>
      <c r="J4173" s="161"/>
      <c r="K4173"/>
      <c r="M4173" s="4"/>
      <c r="W4173" t="str">
        <f t="shared" si="130"/>
        <v/>
      </c>
      <c r="X4173" t="str">
        <f t="shared" si="131"/>
        <v/>
      </c>
    </row>
    <row r="4174" spans="2:24">
      <c r="B4174" s="160"/>
      <c r="C4174" s="161"/>
      <c r="D4174" s="162"/>
      <c r="E4174" s="163"/>
      <c r="F4174" s="164"/>
      <c r="G4174" s="165"/>
      <c r="H4174" s="166"/>
      <c r="I4174" s="167"/>
      <c r="J4174" s="161"/>
      <c r="K4174"/>
      <c r="M4174" s="4"/>
      <c r="W4174" t="str">
        <f t="shared" si="130"/>
        <v/>
      </c>
      <c r="X4174" t="str">
        <f t="shared" si="131"/>
        <v/>
      </c>
    </row>
    <row r="4175" spans="2:24">
      <c r="B4175" s="160"/>
      <c r="C4175" s="161"/>
      <c r="D4175" s="162"/>
      <c r="E4175" s="163"/>
      <c r="F4175" s="164"/>
      <c r="G4175" s="165"/>
      <c r="H4175" s="166"/>
      <c r="I4175" s="167"/>
      <c r="J4175" s="161"/>
      <c r="K4175"/>
      <c r="M4175" s="4"/>
      <c r="W4175" t="str">
        <f t="shared" si="130"/>
        <v/>
      </c>
      <c r="X4175" t="str">
        <f t="shared" si="131"/>
        <v/>
      </c>
    </row>
    <row r="4176" spans="2:24">
      <c r="B4176" s="160"/>
      <c r="C4176" s="161"/>
      <c r="D4176" s="162"/>
      <c r="E4176" s="163"/>
      <c r="F4176" s="164"/>
      <c r="G4176" s="165"/>
      <c r="H4176" s="166"/>
      <c r="I4176" s="167"/>
      <c r="J4176" s="161"/>
      <c r="K4176"/>
      <c r="M4176" s="4"/>
      <c r="W4176" t="str">
        <f t="shared" si="130"/>
        <v/>
      </c>
      <c r="X4176" t="str">
        <f t="shared" si="131"/>
        <v/>
      </c>
    </row>
    <row r="4177" spans="2:24">
      <c r="B4177" s="160"/>
      <c r="C4177" s="161"/>
      <c r="D4177" s="162"/>
      <c r="E4177" s="163"/>
      <c r="F4177" s="164"/>
      <c r="G4177" s="165"/>
      <c r="H4177" s="166"/>
      <c r="I4177" s="167"/>
      <c r="J4177" s="161"/>
      <c r="K4177"/>
      <c r="M4177" s="4"/>
      <c r="W4177" t="str">
        <f t="shared" si="130"/>
        <v/>
      </c>
      <c r="X4177" t="str">
        <f t="shared" si="131"/>
        <v/>
      </c>
    </row>
    <row r="4178" spans="2:24">
      <c r="B4178" s="160"/>
      <c r="C4178" s="161"/>
      <c r="D4178" s="162"/>
      <c r="E4178" s="163"/>
      <c r="F4178" s="164"/>
      <c r="G4178" s="165"/>
      <c r="H4178" s="166"/>
      <c r="I4178" s="167"/>
      <c r="J4178" s="161"/>
      <c r="K4178"/>
      <c r="M4178" s="4"/>
      <c r="W4178" t="str">
        <f t="shared" si="130"/>
        <v/>
      </c>
      <c r="X4178" t="str">
        <f t="shared" si="131"/>
        <v/>
      </c>
    </row>
    <row r="4179" spans="2:24">
      <c r="B4179" s="160"/>
      <c r="C4179" s="161"/>
      <c r="D4179" s="162"/>
      <c r="E4179" s="163"/>
      <c r="F4179" s="164"/>
      <c r="G4179" s="165"/>
      <c r="H4179" s="166"/>
      <c r="I4179" s="167"/>
      <c r="J4179" s="161"/>
      <c r="K4179"/>
      <c r="M4179" s="4"/>
      <c r="W4179" t="str">
        <f t="shared" si="130"/>
        <v/>
      </c>
      <c r="X4179" t="str">
        <f t="shared" si="131"/>
        <v/>
      </c>
    </row>
    <row r="4180" spans="2:24">
      <c r="B4180" s="160"/>
      <c r="C4180" s="161"/>
      <c r="D4180" s="162"/>
      <c r="E4180" s="163"/>
      <c r="F4180" s="164"/>
      <c r="G4180" s="165"/>
      <c r="H4180" s="166"/>
      <c r="I4180" s="167"/>
      <c r="J4180" s="161"/>
      <c r="K4180"/>
      <c r="M4180" s="4"/>
      <c r="W4180" t="str">
        <f t="shared" si="130"/>
        <v/>
      </c>
      <c r="X4180" t="str">
        <f t="shared" si="131"/>
        <v/>
      </c>
    </row>
    <row r="4181" spans="2:24">
      <c r="B4181" s="160"/>
      <c r="C4181" s="161"/>
      <c r="D4181" s="162"/>
      <c r="E4181" s="163"/>
      <c r="F4181" s="164"/>
      <c r="G4181" s="165"/>
      <c r="H4181" s="166"/>
      <c r="I4181" s="167"/>
      <c r="J4181" s="161"/>
      <c r="K4181"/>
      <c r="M4181" s="4"/>
      <c r="W4181" t="str">
        <f t="shared" si="130"/>
        <v/>
      </c>
      <c r="X4181" t="str">
        <f t="shared" si="131"/>
        <v/>
      </c>
    </row>
    <row r="4182" spans="2:24">
      <c r="B4182" s="160"/>
      <c r="C4182" s="161"/>
      <c r="D4182" s="162"/>
      <c r="E4182" s="163"/>
      <c r="F4182" s="164"/>
      <c r="G4182" s="165"/>
      <c r="H4182" s="166"/>
      <c r="I4182" s="167"/>
      <c r="J4182" s="161"/>
      <c r="K4182"/>
      <c r="M4182" s="4"/>
      <c r="W4182" t="str">
        <f t="shared" si="130"/>
        <v/>
      </c>
      <c r="X4182" t="str">
        <f t="shared" si="131"/>
        <v/>
      </c>
    </row>
    <row r="4183" spans="2:24">
      <c r="B4183" s="160"/>
      <c r="C4183" s="161"/>
      <c r="D4183" s="162"/>
      <c r="E4183" s="163"/>
      <c r="F4183" s="164"/>
      <c r="G4183" s="165"/>
      <c r="H4183" s="166"/>
      <c r="I4183" s="167"/>
      <c r="J4183" s="161"/>
      <c r="K4183"/>
      <c r="M4183" s="4"/>
      <c r="W4183" t="str">
        <f t="shared" si="130"/>
        <v/>
      </c>
      <c r="X4183" t="str">
        <f t="shared" si="131"/>
        <v/>
      </c>
    </row>
    <row r="4184" spans="2:24">
      <c r="B4184" s="160"/>
      <c r="C4184" s="161"/>
      <c r="D4184" s="162"/>
      <c r="E4184" s="163"/>
      <c r="F4184" s="164"/>
      <c r="G4184" s="165"/>
      <c r="H4184" s="166"/>
      <c r="I4184" s="167"/>
      <c r="J4184" s="161"/>
      <c r="K4184"/>
      <c r="M4184" s="4"/>
      <c r="W4184" t="str">
        <f t="shared" si="130"/>
        <v/>
      </c>
      <c r="X4184" t="str">
        <f t="shared" si="131"/>
        <v/>
      </c>
    </row>
    <row r="4185" spans="2:24">
      <c r="B4185" s="160"/>
      <c r="C4185" s="161"/>
      <c r="D4185" s="162"/>
      <c r="E4185" s="163"/>
      <c r="F4185" s="164"/>
      <c r="G4185" s="165"/>
      <c r="H4185" s="166"/>
      <c r="I4185" s="167"/>
      <c r="J4185" s="161"/>
      <c r="K4185"/>
      <c r="M4185" s="4"/>
      <c r="W4185" t="str">
        <f t="shared" si="130"/>
        <v/>
      </c>
      <c r="X4185" t="str">
        <f t="shared" si="131"/>
        <v/>
      </c>
    </row>
    <row r="4186" spans="2:24">
      <c r="B4186" s="160"/>
      <c r="C4186" s="161"/>
      <c r="D4186" s="162"/>
      <c r="E4186" s="163"/>
      <c r="F4186" s="164"/>
      <c r="G4186" s="165"/>
      <c r="H4186" s="166"/>
      <c r="I4186" s="167"/>
      <c r="J4186" s="161"/>
      <c r="K4186"/>
      <c r="M4186" s="4"/>
      <c r="W4186" t="str">
        <f t="shared" si="130"/>
        <v/>
      </c>
      <c r="X4186" t="str">
        <f t="shared" si="131"/>
        <v/>
      </c>
    </row>
    <row r="4187" spans="2:24">
      <c r="B4187" s="160"/>
      <c r="C4187" s="161"/>
      <c r="D4187" s="162"/>
      <c r="E4187" s="163"/>
      <c r="F4187" s="164"/>
      <c r="G4187" s="165"/>
      <c r="H4187" s="166"/>
      <c r="I4187" s="167"/>
      <c r="J4187" s="161"/>
      <c r="K4187"/>
      <c r="M4187" s="4"/>
      <c r="W4187" t="str">
        <f t="shared" si="130"/>
        <v/>
      </c>
      <c r="X4187" t="str">
        <f t="shared" si="131"/>
        <v/>
      </c>
    </row>
    <row r="4188" spans="2:24">
      <c r="B4188" s="160"/>
      <c r="C4188" s="161"/>
      <c r="D4188" s="162"/>
      <c r="E4188" s="163"/>
      <c r="F4188" s="164"/>
      <c r="G4188" s="165"/>
      <c r="H4188" s="166"/>
      <c r="I4188" s="167"/>
      <c r="J4188" s="161"/>
      <c r="K4188"/>
      <c r="M4188" s="4"/>
      <c r="W4188" t="str">
        <f t="shared" si="130"/>
        <v/>
      </c>
      <c r="X4188" t="str">
        <f t="shared" si="131"/>
        <v/>
      </c>
    </row>
    <row r="4189" spans="2:24">
      <c r="B4189" s="160"/>
      <c r="C4189" s="161"/>
      <c r="D4189" s="162"/>
      <c r="E4189" s="163"/>
      <c r="F4189" s="164"/>
      <c r="G4189" s="165"/>
      <c r="H4189" s="166"/>
      <c r="I4189" s="167"/>
      <c r="J4189" s="161"/>
      <c r="K4189"/>
      <c r="M4189" s="4"/>
      <c r="W4189" t="str">
        <f t="shared" si="130"/>
        <v/>
      </c>
      <c r="X4189" t="str">
        <f t="shared" si="131"/>
        <v/>
      </c>
    </row>
    <row r="4190" spans="2:24">
      <c r="B4190" s="160"/>
      <c r="C4190" s="161"/>
      <c r="D4190" s="162"/>
      <c r="E4190" s="163"/>
      <c r="F4190" s="164"/>
      <c r="G4190" s="165"/>
      <c r="H4190" s="166"/>
      <c r="I4190" s="167"/>
      <c r="J4190" s="161"/>
      <c r="K4190"/>
      <c r="M4190" s="4"/>
      <c r="W4190" t="str">
        <f t="shared" si="130"/>
        <v/>
      </c>
      <c r="X4190" t="str">
        <f t="shared" si="131"/>
        <v/>
      </c>
    </row>
    <row r="4191" spans="2:24">
      <c r="B4191" s="160"/>
      <c r="C4191" s="161"/>
      <c r="D4191" s="162"/>
      <c r="E4191" s="163"/>
      <c r="F4191" s="164"/>
      <c r="G4191" s="165"/>
      <c r="H4191" s="166"/>
      <c r="I4191" s="167"/>
      <c r="J4191" s="161"/>
      <c r="K4191"/>
      <c r="M4191" s="4"/>
      <c r="W4191" t="str">
        <f t="shared" si="130"/>
        <v/>
      </c>
      <c r="X4191" t="str">
        <f t="shared" si="131"/>
        <v/>
      </c>
    </row>
    <row r="4192" spans="2:24">
      <c r="B4192" s="160"/>
      <c r="C4192" s="161"/>
      <c r="D4192" s="162"/>
      <c r="E4192" s="163"/>
      <c r="F4192" s="164"/>
      <c r="G4192" s="165"/>
      <c r="H4192" s="166"/>
      <c r="I4192" s="167"/>
      <c r="J4192" s="161"/>
      <c r="K4192"/>
      <c r="M4192" s="4"/>
      <c r="W4192" t="str">
        <f t="shared" si="130"/>
        <v/>
      </c>
      <c r="X4192" t="str">
        <f t="shared" si="131"/>
        <v/>
      </c>
    </row>
    <row r="4193" spans="2:24">
      <c r="B4193" s="160"/>
      <c r="C4193" s="161"/>
      <c r="D4193" s="162"/>
      <c r="E4193" s="163"/>
      <c r="F4193" s="164"/>
      <c r="G4193" s="165"/>
      <c r="H4193" s="166"/>
      <c r="I4193" s="167"/>
      <c r="J4193" s="161"/>
      <c r="K4193"/>
      <c r="M4193" s="4"/>
      <c r="W4193" t="str">
        <f t="shared" si="130"/>
        <v/>
      </c>
      <c r="X4193" t="str">
        <f t="shared" si="131"/>
        <v/>
      </c>
    </row>
    <row r="4194" spans="2:24">
      <c r="B4194" s="160"/>
      <c r="C4194" s="161"/>
      <c r="D4194" s="162"/>
      <c r="E4194" s="163"/>
      <c r="F4194" s="164"/>
      <c r="G4194" s="165"/>
      <c r="H4194" s="166"/>
      <c r="I4194" s="167"/>
      <c r="J4194" s="161"/>
      <c r="K4194"/>
      <c r="M4194" s="4"/>
      <c r="W4194" t="str">
        <f t="shared" si="130"/>
        <v/>
      </c>
      <c r="X4194" t="str">
        <f t="shared" si="131"/>
        <v/>
      </c>
    </row>
    <row r="4195" spans="2:24">
      <c r="B4195" s="160"/>
      <c r="C4195" s="161"/>
      <c r="D4195" s="162"/>
      <c r="E4195" s="163"/>
      <c r="F4195" s="164"/>
      <c r="G4195" s="165"/>
      <c r="H4195" s="166"/>
      <c r="I4195" s="167"/>
      <c r="J4195" s="161"/>
      <c r="K4195"/>
      <c r="M4195" s="4"/>
      <c r="W4195" t="str">
        <f t="shared" si="130"/>
        <v/>
      </c>
      <c r="X4195" t="str">
        <f t="shared" si="131"/>
        <v/>
      </c>
    </row>
    <row r="4196" spans="2:24">
      <c r="B4196" s="160"/>
      <c r="C4196" s="161"/>
      <c r="D4196" s="162"/>
      <c r="E4196" s="163"/>
      <c r="F4196" s="164"/>
      <c r="G4196" s="165"/>
      <c r="H4196" s="166"/>
      <c r="I4196" s="167"/>
      <c r="J4196" s="161"/>
      <c r="K4196"/>
      <c r="M4196" s="4"/>
      <c r="W4196" t="str">
        <f t="shared" si="130"/>
        <v/>
      </c>
      <c r="X4196" t="str">
        <f t="shared" si="131"/>
        <v/>
      </c>
    </row>
    <row r="4197" spans="2:24">
      <c r="B4197" s="160"/>
      <c r="C4197" s="161"/>
      <c r="D4197" s="162"/>
      <c r="E4197" s="163"/>
      <c r="F4197" s="164"/>
      <c r="G4197" s="165"/>
      <c r="H4197" s="166"/>
      <c r="I4197" s="167"/>
      <c r="J4197" s="161"/>
      <c r="K4197"/>
      <c r="M4197" s="4"/>
      <c r="W4197" t="str">
        <f t="shared" si="130"/>
        <v/>
      </c>
      <c r="X4197" t="str">
        <f t="shared" si="131"/>
        <v/>
      </c>
    </row>
    <row r="4198" spans="2:24">
      <c r="B4198" s="160"/>
      <c r="C4198" s="161"/>
      <c r="D4198" s="162"/>
      <c r="E4198" s="163"/>
      <c r="F4198" s="164"/>
      <c r="G4198" s="165"/>
      <c r="H4198" s="166"/>
      <c r="I4198" s="167"/>
      <c r="J4198" s="161"/>
      <c r="K4198"/>
      <c r="M4198" s="4"/>
      <c r="W4198" t="str">
        <f t="shared" si="130"/>
        <v/>
      </c>
      <c r="X4198" t="str">
        <f t="shared" si="131"/>
        <v/>
      </c>
    </row>
    <row r="4199" spans="2:24">
      <c r="B4199" s="160"/>
      <c r="C4199" s="161"/>
      <c r="D4199" s="162"/>
      <c r="E4199" s="163"/>
      <c r="F4199" s="164"/>
      <c r="G4199" s="165"/>
      <c r="H4199" s="166"/>
      <c r="I4199" s="167"/>
      <c r="J4199" s="161"/>
      <c r="K4199"/>
      <c r="M4199" s="4"/>
      <c r="W4199" t="str">
        <f t="shared" si="130"/>
        <v/>
      </c>
      <c r="X4199" t="str">
        <f t="shared" si="131"/>
        <v/>
      </c>
    </row>
    <row r="4200" spans="2:24">
      <c r="B4200" s="160"/>
      <c r="C4200" s="161"/>
      <c r="D4200" s="162"/>
      <c r="E4200" s="163"/>
      <c r="F4200" s="164"/>
      <c r="G4200" s="165"/>
      <c r="H4200" s="166"/>
      <c r="I4200" s="167"/>
      <c r="J4200" s="161"/>
      <c r="K4200"/>
      <c r="M4200" s="4"/>
      <c r="W4200" t="str">
        <f t="shared" si="130"/>
        <v/>
      </c>
      <c r="X4200" t="str">
        <f t="shared" si="131"/>
        <v/>
      </c>
    </row>
    <row r="4201" spans="2:24">
      <c r="B4201" s="160"/>
      <c r="C4201" s="161"/>
      <c r="D4201" s="162"/>
      <c r="E4201" s="163"/>
      <c r="F4201" s="164"/>
      <c r="G4201" s="165"/>
      <c r="H4201" s="166"/>
      <c r="I4201" s="167"/>
      <c r="J4201" s="161"/>
      <c r="K4201"/>
      <c r="M4201" s="4"/>
      <c r="W4201" t="str">
        <f t="shared" si="130"/>
        <v/>
      </c>
      <c r="X4201" t="str">
        <f t="shared" si="131"/>
        <v/>
      </c>
    </row>
    <row r="4202" spans="2:24">
      <c r="B4202" s="160"/>
      <c r="C4202" s="161"/>
      <c r="D4202" s="162"/>
      <c r="E4202" s="163"/>
      <c r="F4202" s="164"/>
      <c r="G4202" s="165"/>
      <c r="H4202" s="166"/>
      <c r="I4202" s="167"/>
      <c r="J4202" s="161"/>
      <c r="K4202"/>
      <c r="M4202" s="4"/>
      <c r="W4202" t="str">
        <f t="shared" si="130"/>
        <v/>
      </c>
      <c r="X4202" t="str">
        <f t="shared" si="131"/>
        <v/>
      </c>
    </row>
    <row r="4203" spans="2:24">
      <c r="B4203" s="160"/>
      <c r="C4203" s="161"/>
      <c r="D4203" s="162"/>
      <c r="E4203" s="163"/>
      <c r="F4203" s="164"/>
      <c r="G4203" s="165"/>
      <c r="H4203" s="166"/>
      <c r="I4203" s="167"/>
      <c r="J4203" s="161"/>
      <c r="K4203"/>
      <c r="M4203" s="4"/>
      <c r="W4203" t="str">
        <f t="shared" si="130"/>
        <v/>
      </c>
      <c r="X4203" t="str">
        <f t="shared" si="131"/>
        <v/>
      </c>
    </row>
    <row r="4204" spans="2:24">
      <c r="B4204" s="160"/>
      <c r="C4204" s="161"/>
      <c r="D4204" s="162"/>
      <c r="E4204" s="163"/>
      <c r="F4204" s="164"/>
      <c r="G4204" s="165"/>
      <c r="H4204" s="166"/>
      <c r="I4204" s="167"/>
      <c r="J4204" s="161"/>
      <c r="K4204"/>
      <c r="M4204" s="4"/>
      <c r="W4204" t="str">
        <f t="shared" si="130"/>
        <v/>
      </c>
      <c r="X4204" t="str">
        <f t="shared" si="131"/>
        <v/>
      </c>
    </row>
    <row r="4205" spans="2:24">
      <c r="B4205" s="160"/>
      <c r="C4205" s="161"/>
      <c r="D4205" s="162"/>
      <c r="E4205" s="163"/>
      <c r="F4205" s="164"/>
      <c r="G4205" s="165"/>
      <c r="H4205" s="166"/>
      <c r="I4205" s="167"/>
      <c r="J4205" s="161"/>
      <c r="K4205"/>
      <c r="M4205" s="4"/>
      <c r="W4205" t="str">
        <f t="shared" si="130"/>
        <v/>
      </c>
      <c r="X4205" t="str">
        <f t="shared" si="131"/>
        <v/>
      </c>
    </row>
    <row r="4206" spans="2:24">
      <c r="B4206" s="160"/>
      <c r="C4206" s="161"/>
      <c r="D4206" s="162"/>
      <c r="E4206" s="163"/>
      <c r="F4206" s="164"/>
      <c r="G4206" s="165"/>
      <c r="H4206" s="166"/>
      <c r="I4206" s="167"/>
      <c r="J4206" s="161"/>
      <c r="K4206"/>
      <c r="M4206" s="4"/>
      <c r="W4206" t="str">
        <f t="shared" si="130"/>
        <v/>
      </c>
      <c r="X4206" t="str">
        <f t="shared" si="131"/>
        <v/>
      </c>
    </row>
    <row r="4207" spans="2:24">
      <c r="B4207" s="160"/>
      <c r="C4207" s="161"/>
      <c r="D4207" s="162"/>
      <c r="E4207" s="163"/>
      <c r="F4207" s="164"/>
      <c r="G4207" s="165"/>
      <c r="H4207" s="166"/>
      <c r="I4207" s="167"/>
      <c r="J4207" s="161"/>
      <c r="K4207"/>
      <c r="M4207" s="4"/>
      <c r="W4207" t="str">
        <f t="shared" si="130"/>
        <v/>
      </c>
      <c r="X4207" t="str">
        <f t="shared" si="131"/>
        <v/>
      </c>
    </row>
    <row r="4208" spans="2:24">
      <c r="B4208" s="160"/>
      <c r="C4208" s="161"/>
      <c r="D4208" s="162"/>
      <c r="E4208" s="163"/>
      <c r="F4208" s="164"/>
      <c r="G4208" s="165"/>
      <c r="H4208" s="166"/>
      <c r="I4208" s="167"/>
      <c r="J4208" s="161"/>
      <c r="K4208"/>
      <c r="M4208" s="4"/>
      <c r="W4208" t="str">
        <f t="shared" si="130"/>
        <v/>
      </c>
      <c r="X4208" t="str">
        <f t="shared" si="131"/>
        <v/>
      </c>
    </row>
    <row r="4209" spans="2:24">
      <c r="B4209" s="160"/>
      <c r="C4209" s="161"/>
      <c r="D4209" s="162"/>
      <c r="E4209" s="163"/>
      <c r="F4209" s="164"/>
      <c r="G4209" s="165"/>
      <c r="H4209" s="166"/>
      <c r="I4209" s="167"/>
      <c r="J4209" s="161"/>
      <c r="K4209"/>
      <c r="M4209" s="4"/>
      <c r="W4209" t="str">
        <f t="shared" si="130"/>
        <v/>
      </c>
      <c r="X4209" t="str">
        <f t="shared" si="131"/>
        <v/>
      </c>
    </row>
    <row r="4210" spans="2:24">
      <c r="B4210" s="160"/>
      <c r="C4210" s="161"/>
      <c r="D4210" s="162"/>
      <c r="E4210" s="163"/>
      <c r="F4210" s="164"/>
      <c r="G4210" s="165"/>
      <c r="H4210" s="166"/>
      <c r="I4210" s="167"/>
      <c r="J4210" s="161"/>
      <c r="K4210"/>
      <c r="M4210" s="4"/>
      <c r="W4210" t="str">
        <f t="shared" si="130"/>
        <v/>
      </c>
      <c r="X4210" t="str">
        <f t="shared" si="131"/>
        <v/>
      </c>
    </row>
    <row r="4211" spans="2:24">
      <c r="B4211" s="160"/>
      <c r="C4211" s="161"/>
      <c r="D4211" s="162"/>
      <c r="E4211" s="163"/>
      <c r="F4211" s="164"/>
      <c r="G4211" s="165"/>
      <c r="H4211" s="166"/>
      <c r="I4211" s="167"/>
      <c r="J4211" s="161"/>
      <c r="K4211"/>
      <c r="M4211" s="4"/>
      <c r="W4211" t="str">
        <f t="shared" si="130"/>
        <v/>
      </c>
      <c r="X4211" t="str">
        <f t="shared" si="131"/>
        <v/>
      </c>
    </row>
    <row r="4212" spans="2:24">
      <c r="B4212" s="160"/>
      <c r="C4212" s="161"/>
      <c r="D4212" s="162"/>
      <c r="E4212" s="163"/>
      <c r="F4212" s="164"/>
      <c r="G4212" s="165"/>
      <c r="H4212" s="166"/>
      <c r="I4212" s="167"/>
      <c r="J4212" s="161"/>
      <c r="K4212"/>
      <c r="M4212" s="4"/>
      <c r="W4212" t="str">
        <f t="shared" si="130"/>
        <v/>
      </c>
      <c r="X4212" t="str">
        <f t="shared" si="131"/>
        <v/>
      </c>
    </row>
    <row r="4213" spans="2:24">
      <c r="B4213" s="160"/>
      <c r="C4213" s="161"/>
      <c r="D4213" s="162"/>
      <c r="E4213" s="163"/>
      <c r="F4213" s="164"/>
      <c r="G4213" s="165"/>
      <c r="H4213" s="166"/>
      <c r="I4213" s="167"/>
      <c r="J4213" s="161"/>
      <c r="K4213"/>
      <c r="M4213" s="4"/>
      <c r="W4213" t="str">
        <f t="shared" si="130"/>
        <v/>
      </c>
      <c r="X4213" t="str">
        <f t="shared" si="131"/>
        <v/>
      </c>
    </row>
    <row r="4214" spans="2:24">
      <c r="B4214" s="160"/>
      <c r="C4214" s="161"/>
      <c r="D4214" s="162"/>
      <c r="E4214" s="163"/>
      <c r="F4214" s="164"/>
      <c r="G4214" s="165"/>
      <c r="H4214" s="166"/>
      <c r="I4214" s="167"/>
      <c r="J4214" s="161"/>
      <c r="K4214"/>
      <c r="M4214" s="4"/>
      <c r="W4214" t="str">
        <f t="shared" si="130"/>
        <v/>
      </c>
      <c r="X4214" t="str">
        <f t="shared" si="131"/>
        <v/>
      </c>
    </row>
    <row r="4215" spans="2:24">
      <c r="B4215" s="160"/>
      <c r="C4215" s="161"/>
      <c r="D4215" s="162"/>
      <c r="E4215" s="163"/>
      <c r="F4215" s="164"/>
      <c r="G4215" s="165"/>
      <c r="H4215" s="166"/>
      <c r="I4215" s="167"/>
      <c r="J4215" s="161"/>
      <c r="K4215"/>
      <c r="M4215" s="4"/>
      <c r="W4215" t="str">
        <f t="shared" si="130"/>
        <v/>
      </c>
      <c r="X4215" t="str">
        <f t="shared" si="131"/>
        <v/>
      </c>
    </row>
    <row r="4216" spans="2:24">
      <c r="B4216" s="160"/>
      <c r="C4216" s="161"/>
      <c r="D4216" s="162"/>
      <c r="E4216" s="163"/>
      <c r="F4216" s="164"/>
      <c r="G4216" s="165"/>
      <c r="H4216" s="166"/>
      <c r="I4216" s="167"/>
      <c r="J4216" s="161"/>
      <c r="K4216"/>
      <c r="M4216" s="4"/>
      <c r="W4216" t="str">
        <f t="shared" si="130"/>
        <v/>
      </c>
      <c r="X4216" t="str">
        <f t="shared" si="131"/>
        <v/>
      </c>
    </row>
    <row r="4217" spans="2:24">
      <c r="B4217" s="160"/>
      <c r="C4217" s="161"/>
      <c r="D4217" s="162"/>
      <c r="E4217" s="163"/>
      <c r="F4217" s="164"/>
      <c r="G4217" s="165"/>
      <c r="H4217" s="166"/>
      <c r="I4217" s="167"/>
      <c r="J4217" s="161"/>
      <c r="K4217"/>
      <c r="M4217" s="4"/>
      <c r="W4217" t="str">
        <f t="shared" si="130"/>
        <v/>
      </c>
      <c r="X4217" t="str">
        <f t="shared" si="131"/>
        <v/>
      </c>
    </row>
    <row r="4218" spans="2:24">
      <c r="B4218" s="160"/>
      <c r="C4218" s="161"/>
      <c r="D4218" s="162"/>
      <c r="E4218" s="163"/>
      <c r="F4218" s="164"/>
      <c r="G4218" s="165"/>
      <c r="H4218" s="166"/>
      <c r="I4218" s="167"/>
      <c r="J4218" s="161"/>
      <c r="K4218"/>
      <c r="M4218" s="4"/>
      <c r="W4218" t="str">
        <f t="shared" si="130"/>
        <v/>
      </c>
      <c r="X4218" t="str">
        <f t="shared" si="131"/>
        <v/>
      </c>
    </row>
    <row r="4219" spans="2:24">
      <c r="B4219" s="160"/>
      <c r="C4219" s="161"/>
      <c r="D4219" s="162"/>
      <c r="E4219" s="163"/>
      <c r="F4219" s="164"/>
      <c r="G4219" s="165"/>
      <c r="H4219" s="166"/>
      <c r="I4219" s="167"/>
      <c r="J4219" s="161"/>
      <c r="K4219"/>
      <c r="M4219" s="4"/>
      <c r="W4219" t="str">
        <f t="shared" si="130"/>
        <v/>
      </c>
      <c r="X4219" t="str">
        <f t="shared" si="131"/>
        <v/>
      </c>
    </row>
    <row r="4220" spans="2:24">
      <c r="B4220" s="160"/>
      <c r="C4220" s="161"/>
      <c r="D4220" s="162"/>
      <c r="E4220" s="163"/>
      <c r="F4220" s="164"/>
      <c r="G4220" s="165"/>
      <c r="H4220" s="166"/>
      <c r="I4220" s="167"/>
      <c r="J4220" s="161"/>
      <c r="K4220"/>
      <c r="M4220" s="4"/>
      <c r="W4220" t="str">
        <f t="shared" si="130"/>
        <v/>
      </c>
      <c r="X4220" t="str">
        <f t="shared" si="131"/>
        <v/>
      </c>
    </row>
    <row r="4221" spans="2:24">
      <c r="B4221" s="160"/>
      <c r="C4221" s="161"/>
      <c r="D4221" s="162"/>
      <c r="E4221" s="163"/>
      <c r="F4221" s="164"/>
      <c r="G4221" s="165"/>
      <c r="H4221" s="166"/>
      <c r="I4221" s="167"/>
      <c r="J4221" s="161"/>
      <c r="K4221"/>
      <c r="M4221" s="4"/>
      <c r="W4221" t="str">
        <f t="shared" si="130"/>
        <v/>
      </c>
      <c r="X4221" t="str">
        <f t="shared" si="131"/>
        <v/>
      </c>
    </row>
    <row r="4222" spans="2:24">
      <c r="B4222" s="160"/>
      <c r="C4222" s="161"/>
      <c r="D4222" s="162"/>
      <c r="E4222" s="163"/>
      <c r="F4222" s="164"/>
      <c r="G4222" s="165"/>
      <c r="H4222" s="166"/>
      <c r="I4222" s="167"/>
      <c r="J4222" s="161"/>
      <c r="K4222"/>
      <c r="M4222" s="4"/>
      <c r="W4222" t="str">
        <f t="shared" si="130"/>
        <v/>
      </c>
      <c r="X4222" t="str">
        <f t="shared" si="131"/>
        <v/>
      </c>
    </row>
    <row r="4223" spans="2:24">
      <c r="B4223" s="160"/>
      <c r="C4223" s="161"/>
      <c r="D4223" s="162"/>
      <c r="E4223" s="163"/>
      <c r="F4223" s="164"/>
      <c r="G4223" s="165"/>
      <c r="H4223" s="166"/>
      <c r="I4223" s="167"/>
      <c r="J4223" s="161"/>
      <c r="K4223"/>
      <c r="M4223" s="4"/>
      <c r="W4223" t="str">
        <f t="shared" si="130"/>
        <v/>
      </c>
      <c r="X4223" t="str">
        <f t="shared" si="131"/>
        <v/>
      </c>
    </row>
    <row r="4224" spans="2:24">
      <c r="B4224" s="160"/>
      <c r="C4224" s="161"/>
      <c r="D4224" s="162"/>
      <c r="E4224" s="163"/>
      <c r="F4224" s="164"/>
      <c r="G4224" s="165"/>
      <c r="H4224" s="166"/>
      <c r="I4224" s="167"/>
      <c r="J4224" s="161"/>
      <c r="K4224"/>
      <c r="M4224" s="4"/>
      <c r="W4224" t="str">
        <f t="shared" si="130"/>
        <v/>
      </c>
      <c r="X4224" t="str">
        <f t="shared" si="131"/>
        <v/>
      </c>
    </row>
    <row r="4225" spans="2:24">
      <c r="B4225" s="160"/>
      <c r="C4225" s="161"/>
      <c r="D4225" s="162"/>
      <c r="E4225" s="163"/>
      <c r="F4225" s="164"/>
      <c r="G4225" s="165"/>
      <c r="H4225" s="166"/>
      <c r="I4225" s="167"/>
      <c r="J4225" s="161"/>
      <c r="K4225"/>
      <c r="M4225" s="4"/>
      <c r="W4225" t="str">
        <f t="shared" si="130"/>
        <v/>
      </c>
      <c r="X4225" t="str">
        <f t="shared" si="131"/>
        <v/>
      </c>
    </row>
    <row r="4226" spans="2:24">
      <c r="B4226" s="160"/>
      <c r="C4226" s="161"/>
      <c r="D4226" s="162"/>
      <c r="E4226" s="163"/>
      <c r="F4226" s="164"/>
      <c r="G4226" s="165"/>
      <c r="H4226" s="166"/>
      <c r="I4226" s="167"/>
      <c r="J4226" s="161"/>
      <c r="K4226"/>
      <c r="M4226" s="4"/>
      <c r="W4226" t="str">
        <f t="shared" si="130"/>
        <v/>
      </c>
      <c r="X4226" t="str">
        <f t="shared" si="131"/>
        <v/>
      </c>
    </row>
    <row r="4227" spans="2:24">
      <c r="B4227" s="160"/>
      <c r="C4227" s="161"/>
      <c r="D4227" s="162"/>
      <c r="E4227" s="163"/>
      <c r="F4227" s="164"/>
      <c r="G4227" s="165"/>
      <c r="H4227" s="166"/>
      <c r="I4227" s="167"/>
      <c r="J4227" s="161"/>
      <c r="K4227"/>
      <c r="M4227" s="4"/>
      <c r="W4227" t="str">
        <f t="shared" si="130"/>
        <v/>
      </c>
      <c r="X4227" t="str">
        <f t="shared" si="131"/>
        <v/>
      </c>
    </row>
    <row r="4228" spans="2:24">
      <c r="B4228" s="160"/>
      <c r="C4228" s="161"/>
      <c r="D4228" s="162"/>
      <c r="E4228" s="163"/>
      <c r="F4228" s="164"/>
      <c r="G4228" s="165"/>
      <c r="H4228" s="166"/>
      <c r="I4228" s="167"/>
      <c r="J4228" s="161"/>
      <c r="K4228"/>
      <c r="M4228" s="4"/>
      <c r="W4228" t="str">
        <f t="shared" si="130"/>
        <v/>
      </c>
      <c r="X4228" t="str">
        <f t="shared" si="131"/>
        <v/>
      </c>
    </row>
    <row r="4229" spans="2:24">
      <c r="B4229" s="160"/>
      <c r="C4229" s="161"/>
      <c r="D4229" s="162"/>
      <c r="E4229" s="163"/>
      <c r="F4229" s="164"/>
      <c r="G4229" s="165"/>
      <c r="H4229" s="166"/>
      <c r="I4229" s="167"/>
      <c r="J4229" s="161"/>
      <c r="K4229"/>
      <c r="M4229" s="4"/>
      <c r="W4229" t="str">
        <f t="shared" si="130"/>
        <v/>
      </c>
      <c r="X4229" t="str">
        <f t="shared" si="131"/>
        <v/>
      </c>
    </row>
    <row r="4230" spans="2:24">
      <c r="B4230" s="160"/>
      <c r="C4230" s="161"/>
      <c r="D4230" s="162"/>
      <c r="E4230" s="163"/>
      <c r="F4230" s="164"/>
      <c r="G4230" s="165"/>
      <c r="H4230" s="166"/>
      <c r="I4230" s="167"/>
      <c r="J4230" s="161"/>
      <c r="K4230"/>
      <c r="M4230" s="4"/>
      <c r="W4230" t="str">
        <f t="shared" si="130"/>
        <v/>
      </c>
      <c r="X4230" t="str">
        <f t="shared" si="131"/>
        <v/>
      </c>
    </row>
    <row r="4231" spans="2:24">
      <c r="B4231" s="160"/>
      <c r="C4231" s="161"/>
      <c r="D4231" s="162"/>
      <c r="E4231" s="163"/>
      <c r="F4231" s="164"/>
      <c r="G4231" s="165"/>
      <c r="H4231" s="166"/>
      <c r="I4231" s="167"/>
      <c r="J4231" s="161"/>
      <c r="K4231"/>
      <c r="M4231" s="4"/>
      <c r="W4231" t="str">
        <f t="shared" si="130"/>
        <v/>
      </c>
      <c r="X4231" t="str">
        <f t="shared" si="131"/>
        <v/>
      </c>
    </row>
    <row r="4232" spans="2:24">
      <c r="B4232" s="160"/>
      <c r="C4232" s="161"/>
      <c r="D4232" s="162"/>
      <c r="E4232" s="163"/>
      <c r="F4232" s="164"/>
      <c r="G4232" s="165"/>
      <c r="H4232" s="166"/>
      <c r="I4232" s="167"/>
      <c r="J4232" s="161"/>
      <c r="K4232"/>
      <c r="M4232" s="4"/>
      <c r="W4232" t="str">
        <f t="shared" ref="W4232:W4295" si="132">IF(E4232=0,"",IF(E4232&gt;F4232,E4232-F4232,""))</f>
        <v/>
      </c>
      <c r="X4232" t="str">
        <f t="shared" ref="X4232:X4295" si="133">IF(G4232=0,"",IF(G4232&gt;H4232,G4232-H4232,""))</f>
        <v/>
      </c>
    </row>
    <row r="4233" spans="2:24">
      <c r="B4233" s="160"/>
      <c r="C4233" s="161"/>
      <c r="D4233" s="162"/>
      <c r="E4233" s="163"/>
      <c r="F4233" s="164"/>
      <c r="G4233" s="165"/>
      <c r="H4233" s="166"/>
      <c r="I4233" s="167"/>
      <c r="J4233" s="161"/>
      <c r="K4233"/>
      <c r="M4233" s="4"/>
      <c r="W4233" t="str">
        <f t="shared" si="132"/>
        <v/>
      </c>
      <c r="X4233" t="str">
        <f t="shared" si="133"/>
        <v/>
      </c>
    </row>
    <row r="4234" spans="2:24">
      <c r="B4234" s="160"/>
      <c r="C4234" s="161"/>
      <c r="D4234" s="162"/>
      <c r="E4234" s="163"/>
      <c r="F4234" s="164"/>
      <c r="G4234" s="165"/>
      <c r="H4234" s="166"/>
      <c r="I4234" s="167"/>
      <c r="J4234" s="161"/>
      <c r="K4234"/>
      <c r="M4234" s="4"/>
      <c r="W4234" t="str">
        <f t="shared" si="132"/>
        <v/>
      </c>
      <c r="X4234" t="str">
        <f t="shared" si="133"/>
        <v/>
      </c>
    </row>
    <row r="4235" spans="2:24">
      <c r="B4235" s="160"/>
      <c r="C4235" s="161"/>
      <c r="D4235" s="162"/>
      <c r="E4235" s="163"/>
      <c r="F4235" s="164"/>
      <c r="G4235" s="165"/>
      <c r="H4235" s="166"/>
      <c r="I4235" s="167"/>
      <c r="J4235" s="161"/>
      <c r="K4235"/>
      <c r="M4235" s="4"/>
      <c r="W4235" t="str">
        <f t="shared" si="132"/>
        <v/>
      </c>
      <c r="X4235" t="str">
        <f t="shared" si="133"/>
        <v/>
      </c>
    </row>
    <row r="4236" spans="2:24">
      <c r="B4236" s="160"/>
      <c r="C4236" s="161"/>
      <c r="D4236" s="162"/>
      <c r="E4236" s="163"/>
      <c r="F4236" s="164"/>
      <c r="G4236" s="165"/>
      <c r="H4236" s="166"/>
      <c r="I4236" s="167"/>
      <c r="J4236" s="161"/>
      <c r="K4236"/>
      <c r="M4236" s="4"/>
      <c r="W4236" t="str">
        <f t="shared" si="132"/>
        <v/>
      </c>
      <c r="X4236" t="str">
        <f t="shared" si="133"/>
        <v/>
      </c>
    </row>
    <row r="4237" spans="2:24">
      <c r="B4237" s="160"/>
      <c r="C4237" s="161"/>
      <c r="D4237" s="162"/>
      <c r="E4237" s="163"/>
      <c r="F4237" s="164"/>
      <c r="G4237" s="165"/>
      <c r="H4237" s="166"/>
      <c r="I4237" s="167"/>
      <c r="J4237" s="161"/>
      <c r="K4237"/>
      <c r="M4237" s="4"/>
      <c r="W4237" t="str">
        <f t="shared" si="132"/>
        <v/>
      </c>
      <c r="X4237" t="str">
        <f t="shared" si="133"/>
        <v/>
      </c>
    </row>
    <row r="4238" spans="2:24">
      <c r="B4238" s="160"/>
      <c r="C4238" s="161"/>
      <c r="D4238" s="162"/>
      <c r="E4238" s="163"/>
      <c r="F4238" s="164"/>
      <c r="G4238" s="165"/>
      <c r="H4238" s="166"/>
      <c r="I4238" s="167"/>
      <c r="J4238" s="161"/>
      <c r="K4238"/>
      <c r="M4238" s="4"/>
      <c r="W4238" t="str">
        <f t="shared" si="132"/>
        <v/>
      </c>
      <c r="X4238" t="str">
        <f t="shared" si="133"/>
        <v/>
      </c>
    </row>
    <row r="4239" spans="2:24">
      <c r="B4239" s="160"/>
      <c r="C4239" s="161"/>
      <c r="D4239" s="162"/>
      <c r="E4239" s="163"/>
      <c r="F4239" s="164"/>
      <c r="G4239" s="165"/>
      <c r="H4239" s="166"/>
      <c r="I4239" s="167"/>
      <c r="J4239" s="161"/>
      <c r="K4239"/>
      <c r="M4239" s="4"/>
      <c r="W4239" t="str">
        <f t="shared" si="132"/>
        <v/>
      </c>
      <c r="X4239" t="str">
        <f t="shared" si="133"/>
        <v/>
      </c>
    </row>
    <row r="4240" spans="2:24">
      <c r="B4240" s="160"/>
      <c r="C4240" s="161"/>
      <c r="D4240" s="162"/>
      <c r="E4240" s="163"/>
      <c r="F4240" s="164"/>
      <c r="G4240" s="165"/>
      <c r="H4240" s="166"/>
      <c r="I4240" s="167"/>
      <c r="J4240" s="161"/>
      <c r="K4240"/>
      <c r="M4240" s="4"/>
      <c r="W4240" t="str">
        <f t="shared" si="132"/>
        <v/>
      </c>
      <c r="X4240" t="str">
        <f t="shared" si="133"/>
        <v/>
      </c>
    </row>
    <row r="4241" spans="2:24">
      <c r="B4241" s="160"/>
      <c r="C4241" s="161"/>
      <c r="D4241" s="162"/>
      <c r="E4241" s="163"/>
      <c r="F4241" s="164"/>
      <c r="G4241" s="165"/>
      <c r="H4241" s="166"/>
      <c r="I4241" s="167"/>
      <c r="J4241" s="161"/>
      <c r="K4241"/>
      <c r="M4241" s="4"/>
      <c r="W4241" t="str">
        <f t="shared" si="132"/>
        <v/>
      </c>
      <c r="X4241" t="str">
        <f t="shared" si="133"/>
        <v/>
      </c>
    </row>
    <row r="4242" spans="2:24">
      <c r="B4242" s="160"/>
      <c r="C4242" s="161"/>
      <c r="D4242" s="162"/>
      <c r="E4242" s="163"/>
      <c r="F4242" s="164"/>
      <c r="G4242" s="165"/>
      <c r="H4242" s="166"/>
      <c r="I4242" s="167"/>
      <c r="J4242" s="161"/>
      <c r="K4242"/>
      <c r="M4242" s="4"/>
      <c r="W4242" t="str">
        <f t="shared" si="132"/>
        <v/>
      </c>
      <c r="X4242" t="str">
        <f t="shared" si="133"/>
        <v/>
      </c>
    </row>
    <row r="4243" spans="2:24">
      <c r="B4243" s="160"/>
      <c r="C4243" s="161"/>
      <c r="D4243" s="162"/>
      <c r="E4243" s="163"/>
      <c r="F4243" s="164"/>
      <c r="G4243" s="165"/>
      <c r="H4243" s="166"/>
      <c r="I4243" s="167"/>
      <c r="J4243" s="161"/>
      <c r="K4243"/>
      <c r="M4243" s="4"/>
      <c r="W4243" t="str">
        <f t="shared" si="132"/>
        <v/>
      </c>
      <c r="X4243" t="str">
        <f t="shared" si="133"/>
        <v/>
      </c>
    </row>
    <row r="4244" spans="2:24">
      <c r="B4244" s="160"/>
      <c r="C4244" s="161"/>
      <c r="D4244" s="162"/>
      <c r="E4244" s="163"/>
      <c r="F4244" s="164"/>
      <c r="G4244" s="165"/>
      <c r="H4244" s="166"/>
      <c r="I4244" s="167"/>
      <c r="J4244" s="161"/>
      <c r="K4244"/>
      <c r="M4244" s="4"/>
      <c r="W4244" t="str">
        <f t="shared" si="132"/>
        <v/>
      </c>
      <c r="X4244" t="str">
        <f t="shared" si="133"/>
        <v/>
      </c>
    </row>
    <row r="4245" spans="2:24">
      <c r="B4245" s="160"/>
      <c r="C4245" s="161"/>
      <c r="D4245" s="162"/>
      <c r="E4245" s="163"/>
      <c r="F4245" s="164"/>
      <c r="G4245" s="165"/>
      <c r="H4245" s="166"/>
      <c r="I4245" s="167"/>
      <c r="J4245" s="161"/>
      <c r="K4245"/>
      <c r="M4245" s="4"/>
      <c r="W4245" t="str">
        <f t="shared" si="132"/>
        <v/>
      </c>
      <c r="X4245" t="str">
        <f t="shared" si="133"/>
        <v/>
      </c>
    </row>
    <row r="4246" spans="2:24">
      <c r="B4246" s="160"/>
      <c r="C4246" s="161"/>
      <c r="D4246" s="162"/>
      <c r="E4246" s="163"/>
      <c r="F4246" s="164"/>
      <c r="G4246" s="165"/>
      <c r="H4246" s="166"/>
      <c r="I4246" s="167"/>
      <c r="J4246" s="161"/>
      <c r="K4246"/>
      <c r="M4246" s="4"/>
      <c r="W4246" t="str">
        <f t="shared" si="132"/>
        <v/>
      </c>
      <c r="X4246" t="str">
        <f t="shared" si="133"/>
        <v/>
      </c>
    </row>
    <row r="4247" spans="2:24">
      <c r="B4247" s="160"/>
      <c r="C4247" s="161"/>
      <c r="D4247" s="162"/>
      <c r="E4247" s="163"/>
      <c r="F4247" s="164"/>
      <c r="G4247" s="165"/>
      <c r="H4247" s="166"/>
      <c r="I4247" s="167"/>
      <c r="J4247" s="161"/>
      <c r="K4247"/>
      <c r="M4247" s="4"/>
      <c r="W4247" t="str">
        <f t="shared" si="132"/>
        <v/>
      </c>
      <c r="X4247" t="str">
        <f t="shared" si="133"/>
        <v/>
      </c>
    </row>
    <row r="4248" spans="2:24">
      <c r="B4248" s="160"/>
      <c r="C4248" s="161"/>
      <c r="D4248" s="162"/>
      <c r="E4248" s="163"/>
      <c r="F4248" s="164"/>
      <c r="G4248" s="165"/>
      <c r="H4248" s="166"/>
      <c r="I4248" s="167"/>
      <c r="J4248" s="161"/>
      <c r="K4248"/>
      <c r="M4248" s="4"/>
      <c r="W4248" t="str">
        <f t="shared" si="132"/>
        <v/>
      </c>
      <c r="X4248" t="str">
        <f t="shared" si="133"/>
        <v/>
      </c>
    </row>
    <row r="4249" spans="2:24">
      <c r="B4249" s="160"/>
      <c r="C4249" s="161"/>
      <c r="D4249" s="162"/>
      <c r="E4249" s="163"/>
      <c r="F4249" s="164"/>
      <c r="G4249" s="165"/>
      <c r="H4249" s="166"/>
      <c r="I4249" s="167"/>
      <c r="J4249" s="161"/>
      <c r="K4249"/>
      <c r="M4249" s="4"/>
      <c r="W4249" t="str">
        <f t="shared" si="132"/>
        <v/>
      </c>
      <c r="X4249" t="str">
        <f t="shared" si="133"/>
        <v/>
      </c>
    </row>
    <row r="4250" spans="2:24">
      <c r="B4250" s="160"/>
      <c r="C4250" s="161"/>
      <c r="D4250" s="162"/>
      <c r="E4250" s="163"/>
      <c r="F4250" s="164"/>
      <c r="G4250" s="165"/>
      <c r="H4250" s="166"/>
      <c r="I4250" s="167"/>
      <c r="J4250" s="161"/>
      <c r="K4250"/>
      <c r="M4250" s="4"/>
      <c r="W4250" t="str">
        <f t="shared" si="132"/>
        <v/>
      </c>
      <c r="X4250" t="str">
        <f t="shared" si="133"/>
        <v/>
      </c>
    </row>
    <row r="4251" spans="2:24">
      <c r="B4251" s="160"/>
      <c r="C4251" s="161"/>
      <c r="D4251" s="162"/>
      <c r="E4251" s="163"/>
      <c r="F4251" s="164"/>
      <c r="G4251" s="165"/>
      <c r="H4251" s="166"/>
      <c r="I4251" s="167"/>
      <c r="J4251" s="161"/>
      <c r="K4251"/>
      <c r="M4251" s="4"/>
      <c r="W4251" t="str">
        <f t="shared" si="132"/>
        <v/>
      </c>
      <c r="X4251" t="str">
        <f t="shared" si="133"/>
        <v/>
      </c>
    </row>
    <row r="4252" spans="2:24">
      <c r="B4252" s="160"/>
      <c r="C4252" s="161"/>
      <c r="D4252" s="162"/>
      <c r="E4252" s="163"/>
      <c r="F4252" s="164"/>
      <c r="G4252" s="165"/>
      <c r="H4252" s="166"/>
      <c r="I4252" s="167"/>
      <c r="J4252" s="161"/>
      <c r="K4252"/>
      <c r="M4252" s="4"/>
      <c r="W4252" t="str">
        <f t="shared" si="132"/>
        <v/>
      </c>
      <c r="X4252" t="str">
        <f t="shared" si="133"/>
        <v/>
      </c>
    </row>
    <row r="4253" spans="2:24">
      <c r="B4253" s="160"/>
      <c r="C4253" s="161"/>
      <c r="D4253" s="162"/>
      <c r="E4253" s="163"/>
      <c r="F4253" s="164"/>
      <c r="G4253" s="165"/>
      <c r="H4253" s="166"/>
      <c r="I4253" s="167"/>
      <c r="J4253" s="161"/>
      <c r="K4253"/>
      <c r="M4253" s="4"/>
      <c r="W4253" t="str">
        <f t="shared" si="132"/>
        <v/>
      </c>
      <c r="X4253" t="str">
        <f t="shared" si="133"/>
        <v/>
      </c>
    </row>
    <row r="4254" spans="2:24">
      <c r="B4254" s="160"/>
      <c r="C4254" s="161"/>
      <c r="D4254" s="162"/>
      <c r="E4254" s="163"/>
      <c r="F4254" s="164"/>
      <c r="G4254" s="165"/>
      <c r="H4254" s="166"/>
      <c r="I4254" s="167"/>
      <c r="J4254" s="161"/>
      <c r="K4254"/>
      <c r="M4254" s="4"/>
      <c r="W4254" t="str">
        <f t="shared" si="132"/>
        <v/>
      </c>
      <c r="X4254" t="str">
        <f t="shared" si="133"/>
        <v/>
      </c>
    </row>
    <row r="4255" spans="2:24">
      <c r="B4255" s="160"/>
      <c r="C4255" s="161"/>
      <c r="D4255" s="162"/>
      <c r="E4255" s="163"/>
      <c r="F4255" s="164"/>
      <c r="G4255" s="165"/>
      <c r="H4255" s="166"/>
      <c r="I4255" s="167"/>
      <c r="J4255" s="161"/>
      <c r="K4255"/>
      <c r="M4255" s="4"/>
      <c r="W4255" t="str">
        <f t="shared" si="132"/>
        <v/>
      </c>
      <c r="X4255" t="str">
        <f t="shared" si="133"/>
        <v/>
      </c>
    </row>
    <row r="4256" spans="2:24">
      <c r="B4256" s="160"/>
      <c r="C4256" s="161"/>
      <c r="D4256" s="162"/>
      <c r="E4256" s="163"/>
      <c r="F4256" s="164"/>
      <c r="G4256" s="165"/>
      <c r="H4256" s="166"/>
      <c r="I4256" s="167"/>
      <c r="J4256" s="161"/>
      <c r="K4256"/>
      <c r="M4256" s="4"/>
      <c r="W4256" t="str">
        <f t="shared" si="132"/>
        <v/>
      </c>
      <c r="X4256" t="str">
        <f t="shared" si="133"/>
        <v/>
      </c>
    </row>
    <row r="4257" spans="2:24">
      <c r="B4257" s="160"/>
      <c r="C4257" s="161"/>
      <c r="D4257" s="162"/>
      <c r="E4257" s="163"/>
      <c r="F4257" s="164"/>
      <c r="G4257" s="165"/>
      <c r="H4257" s="166"/>
      <c r="I4257" s="167"/>
      <c r="J4257" s="161"/>
      <c r="K4257"/>
      <c r="M4257" s="4"/>
      <c r="W4257" t="str">
        <f t="shared" si="132"/>
        <v/>
      </c>
      <c r="X4257" t="str">
        <f t="shared" si="133"/>
        <v/>
      </c>
    </row>
    <row r="4258" spans="2:24">
      <c r="B4258" s="160"/>
      <c r="C4258" s="161"/>
      <c r="D4258" s="162"/>
      <c r="E4258" s="163"/>
      <c r="F4258" s="164"/>
      <c r="G4258" s="165"/>
      <c r="H4258" s="166"/>
      <c r="I4258" s="167"/>
      <c r="J4258" s="161"/>
      <c r="K4258"/>
      <c r="M4258" s="4"/>
      <c r="W4258" t="str">
        <f t="shared" si="132"/>
        <v/>
      </c>
      <c r="X4258" t="str">
        <f t="shared" si="133"/>
        <v/>
      </c>
    </row>
    <row r="4259" spans="2:24">
      <c r="B4259" s="160"/>
      <c r="C4259" s="161"/>
      <c r="D4259" s="162"/>
      <c r="E4259" s="163"/>
      <c r="F4259" s="164"/>
      <c r="G4259" s="165"/>
      <c r="H4259" s="166"/>
      <c r="I4259" s="167"/>
      <c r="J4259" s="161"/>
      <c r="K4259"/>
      <c r="M4259" s="4"/>
      <c r="W4259" t="str">
        <f t="shared" si="132"/>
        <v/>
      </c>
      <c r="X4259" t="str">
        <f t="shared" si="133"/>
        <v/>
      </c>
    </row>
    <row r="4260" spans="2:24">
      <c r="B4260" s="160"/>
      <c r="C4260" s="161"/>
      <c r="D4260" s="162"/>
      <c r="E4260" s="163"/>
      <c r="F4260" s="164"/>
      <c r="G4260" s="165"/>
      <c r="H4260" s="166"/>
      <c r="I4260" s="167"/>
      <c r="J4260" s="161"/>
      <c r="K4260"/>
      <c r="M4260" s="4"/>
      <c r="W4260" t="str">
        <f t="shared" si="132"/>
        <v/>
      </c>
      <c r="X4260" t="str">
        <f t="shared" si="133"/>
        <v/>
      </c>
    </row>
    <row r="4261" spans="2:24">
      <c r="B4261" s="160"/>
      <c r="C4261" s="161"/>
      <c r="D4261" s="162"/>
      <c r="E4261" s="163"/>
      <c r="F4261" s="164"/>
      <c r="G4261" s="165"/>
      <c r="H4261" s="166"/>
      <c r="I4261" s="167"/>
      <c r="J4261" s="161"/>
      <c r="K4261"/>
      <c r="M4261" s="4"/>
      <c r="W4261" t="str">
        <f t="shared" si="132"/>
        <v/>
      </c>
      <c r="X4261" t="str">
        <f t="shared" si="133"/>
        <v/>
      </c>
    </row>
    <row r="4262" spans="2:24">
      <c r="B4262" s="160"/>
      <c r="C4262" s="161"/>
      <c r="D4262" s="162"/>
      <c r="E4262" s="163"/>
      <c r="F4262" s="164"/>
      <c r="G4262" s="165"/>
      <c r="H4262" s="166"/>
      <c r="I4262" s="167"/>
      <c r="J4262" s="161"/>
      <c r="K4262"/>
      <c r="M4262" s="4"/>
      <c r="W4262" t="str">
        <f t="shared" si="132"/>
        <v/>
      </c>
      <c r="X4262" t="str">
        <f t="shared" si="133"/>
        <v/>
      </c>
    </row>
    <row r="4263" spans="2:24">
      <c r="B4263" s="160"/>
      <c r="C4263" s="161"/>
      <c r="D4263" s="162"/>
      <c r="E4263" s="163"/>
      <c r="F4263" s="164"/>
      <c r="G4263" s="165"/>
      <c r="H4263" s="166"/>
      <c r="I4263" s="167"/>
      <c r="J4263" s="161"/>
      <c r="K4263"/>
      <c r="M4263" s="4"/>
      <c r="W4263" t="str">
        <f t="shared" si="132"/>
        <v/>
      </c>
      <c r="X4263" t="str">
        <f t="shared" si="133"/>
        <v/>
      </c>
    </row>
    <row r="4264" spans="2:24">
      <c r="B4264" s="160"/>
      <c r="C4264" s="161"/>
      <c r="D4264" s="162"/>
      <c r="E4264" s="163"/>
      <c r="F4264" s="164"/>
      <c r="G4264" s="165"/>
      <c r="H4264" s="166"/>
      <c r="I4264" s="167"/>
      <c r="J4264" s="161"/>
      <c r="K4264"/>
      <c r="M4264" s="4"/>
      <c r="W4264" t="str">
        <f t="shared" si="132"/>
        <v/>
      </c>
      <c r="X4264" t="str">
        <f t="shared" si="133"/>
        <v/>
      </c>
    </row>
    <row r="4265" spans="2:24">
      <c r="B4265" s="160"/>
      <c r="C4265" s="161"/>
      <c r="D4265" s="162"/>
      <c r="E4265" s="163"/>
      <c r="F4265" s="164"/>
      <c r="G4265" s="165"/>
      <c r="H4265" s="166"/>
      <c r="I4265" s="167"/>
      <c r="J4265" s="161"/>
      <c r="K4265"/>
      <c r="M4265" s="4"/>
      <c r="W4265" t="str">
        <f t="shared" si="132"/>
        <v/>
      </c>
      <c r="X4265" t="str">
        <f t="shared" si="133"/>
        <v/>
      </c>
    </row>
    <row r="4266" spans="2:24">
      <c r="B4266" s="160"/>
      <c r="C4266" s="161"/>
      <c r="D4266" s="162"/>
      <c r="E4266" s="163"/>
      <c r="F4266" s="164"/>
      <c r="G4266" s="165"/>
      <c r="H4266" s="166"/>
      <c r="I4266" s="167"/>
      <c r="J4266" s="161"/>
      <c r="K4266"/>
      <c r="M4266" s="4"/>
      <c r="W4266" t="str">
        <f t="shared" si="132"/>
        <v/>
      </c>
      <c r="X4266" t="str">
        <f t="shared" si="133"/>
        <v/>
      </c>
    </row>
    <row r="4267" spans="2:24">
      <c r="B4267" s="160"/>
      <c r="C4267" s="161"/>
      <c r="D4267" s="162"/>
      <c r="E4267" s="163"/>
      <c r="F4267" s="164"/>
      <c r="G4267" s="165"/>
      <c r="H4267" s="166"/>
      <c r="I4267" s="167"/>
      <c r="J4267" s="161"/>
      <c r="K4267"/>
      <c r="M4267" s="4"/>
      <c r="W4267" t="str">
        <f t="shared" si="132"/>
        <v/>
      </c>
      <c r="X4267" t="str">
        <f t="shared" si="133"/>
        <v/>
      </c>
    </row>
    <row r="4268" spans="2:24">
      <c r="B4268" s="160"/>
      <c r="C4268" s="161"/>
      <c r="D4268" s="162"/>
      <c r="E4268" s="163"/>
      <c r="F4268" s="164"/>
      <c r="G4268" s="165"/>
      <c r="H4268" s="166"/>
      <c r="I4268" s="167"/>
      <c r="J4268" s="161"/>
      <c r="K4268"/>
      <c r="M4268" s="4"/>
      <c r="W4268" t="str">
        <f t="shared" si="132"/>
        <v/>
      </c>
      <c r="X4268" t="str">
        <f t="shared" si="133"/>
        <v/>
      </c>
    </row>
    <row r="4269" spans="2:24">
      <c r="B4269" s="160"/>
      <c r="C4269" s="161"/>
      <c r="D4269" s="162"/>
      <c r="E4269" s="163"/>
      <c r="F4269" s="164"/>
      <c r="G4269" s="165"/>
      <c r="H4269" s="166"/>
      <c r="I4269" s="167"/>
      <c r="J4269" s="161"/>
      <c r="K4269"/>
      <c r="M4269" s="4"/>
      <c r="W4269" t="str">
        <f t="shared" si="132"/>
        <v/>
      </c>
      <c r="X4269" t="str">
        <f t="shared" si="133"/>
        <v/>
      </c>
    </row>
    <row r="4270" spans="2:24">
      <c r="B4270" s="160"/>
      <c r="C4270" s="161"/>
      <c r="D4270" s="162"/>
      <c r="E4270" s="163"/>
      <c r="F4270" s="164"/>
      <c r="G4270" s="165"/>
      <c r="H4270" s="166"/>
      <c r="I4270" s="167"/>
      <c r="J4270" s="161"/>
      <c r="K4270"/>
      <c r="M4270" s="4"/>
      <c r="W4270" t="str">
        <f t="shared" si="132"/>
        <v/>
      </c>
      <c r="X4270" t="str">
        <f t="shared" si="133"/>
        <v/>
      </c>
    </row>
    <row r="4271" spans="2:24">
      <c r="B4271" s="160"/>
      <c r="C4271" s="161"/>
      <c r="D4271" s="162"/>
      <c r="E4271" s="163"/>
      <c r="F4271" s="164"/>
      <c r="G4271" s="165"/>
      <c r="H4271" s="166"/>
      <c r="I4271" s="167"/>
      <c r="J4271" s="161"/>
      <c r="K4271"/>
      <c r="M4271" s="4"/>
      <c r="W4271" t="str">
        <f t="shared" si="132"/>
        <v/>
      </c>
      <c r="X4271" t="str">
        <f t="shared" si="133"/>
        <v/>
      </c>
    </row>
    <row r="4272" spans="2:24">
      <c r="B4272" s="160"/>
      <c r="C4272" s="161"/>
      <c r="D4272" s="162"/>
      <c r="E4272" s="163"/>
      <c r="F4272" s="164"/>
      <c r="G4272" s="165"/>
      <c r="H4272" s="166"/>
      <c r="I4272" s="167"/>
      <c r="J4272" s="161"/>
      <c r="K4272"/>
      <c r="M4272" s="4"/>
      <c r="W4272" t="str">
        <f t="shared" si="132"/>
        <v/>
      </c>
      <c r="X4272" t="str">
        <f t="shared" si="133"/>
        <v/>
      </c>
    </row>
    <row r="4273" spans="2:24">
      <c r="B4273" s="160"/>
      <c r="C4273" s="161"/>
      <c r="D4273" s="162"/>
      <c r="E4273" s="163"/>
      <c r="F4273" s="164"/>
      <c r="G4273" s="165"/>
      <c r="H4273" s="166"/>
      <c r="I4273" s="167"/>
      <c r="J4273" s="161"/>
      <c r="K4273"/>
      <c r="M4273" s="4"/>
      <c r="W4273" t="str">
        <f t="shared" si="132"/>
        <v/>
      </c>
      <c r="X4273" t="str">
        <f t="shared" si="133"/>
        <v/>
      </c>
    </row>
    <row r="4274" spans="2:24">
      <c r="B4274" s="160"/>
      <c r="C4274" s="161"/>
      <c r="D4274" s="162"/>
      <c r="E4274" s="163"/>
      <c r="F4274" s="164"/>
      <c r="G4274" s="165"/>
      <c r="H4274" s="166"/>
      <c r="I4274" s="167"/>
      <c r="J4274" s="161"/>
      <c r="K4274"/>
      <c r="M4274" s="4"/>
      <c r="W4274" t="str">
        <f t="shared" si="132"/>
        <v/>
      </c>
      <c r="X4274" t="str">
        <f t="shared" si="133"/>
        <v/>
      </c>
    </row>
    <row r="4275" spans="2:24">
      <c r="B4275" s="160"/>
      <c r="C4275" s="161"/>
      <c r="D4275" s="162"/>
      <c r="E4275" s="163"/>
      <c r="F4275" s="164"/>
      <c r="G4275" s="165"/>
      <c r="H4275" s="166"/>
      <c r="I4275" s="167"/>
      <c r="J4275" s="161"/>
      <c r="K4275"/>
      <c r="M4275" s="4"/>
      <c r="W4275" t="str">
        <f t="shared" si="132"/>
        <v/>
      </c>
      <c r="X4275" t="str">
        <f t="shared" si="133"/>
        <v/>
      </c>
    </row>
    <row r="4276" spans="2:24">
      <c r="B4276" s="160"/>
      <c r="C4276" s="161"/>
      <c r="D4276" s="162"/>
      <c r="E4276" s="163"/>
      <c r="F4276" s="164"/>
      <c r="G4276" s="165"/>
      <c r="H4276" s="166"/>
      <c r="I4276" s="167"/>
      <c r="J4276" s="161"/>
      <c r="K4276"/>
      <c r="M4276" s="4"/>
      <c r="W4276" t="str">
        <f t="shared" si="132"/>
        <v/>
      </c>
      <c r="X4276" t="str">
        <f t="shared" si="133"/>
        <v/>
      </c>
    </row>
    <row r="4277" spans="2:24">
      <c r="B4277" s="160"/>
      <c r="C4277" s="161"/>
      <c r="D4277" s="162"/>
      <c r="E4277" s="163"/>
      <c r="F4277" s="164"/>
      <c r="G4277" s="165"/>
      <c r="H4277" s="166"/>
      <c r="I4277" s="167"/>
      <c r="J4277" s="161"/>
      <c r="K4277"/>
      <c r="M4277" s="4"/>
      <c r="W4277" t="str">
        <f t="shared" si="132"/>
        <v/>
      </c>
      <c r="X4277" t="str">
        <f t="shared" si="133"/>
        <v/>
      </c>
    </row>
    <row r="4278" spans="2:24">
      <c r="B4278" s="160"/>
      <c r="C4278" s="161"/>
      <c r="D4278" s="162"/>
      <c r="E4278" s="163"/>
      <c r="F4278" s="164"/>
      <c r="G4278" s="165"/>
      <c r="H4278" s="166"/>
      <c r="I4278" s="167"/>
      <c r="J4278" s="161"/>
      <c r="K4278"/>
      <c r="M4278" s="4"/>
      <c r="W4278" t="str">
        <f t="shared" si="132"/>
        <v/>
      </c>
      <c r="X4278" t="str">
        <f t="shared" si="133"/>
        <v/>
      </c>
    </row>
    <row r="4279" spans="2:24">
      <c r="B4279" s="160"/>
      <c r="C4279" s="161"/>
      <c r="D4279" s="162"/>
      <c r="E4279" s="163"/>
      <c r="F4279" s="164"/>
      <c r="G4279" s="165"/>
      <c r="H4279" s="166"/>
      <c r="I4279" s="167"/>
      <c r="J4279" s="161"/>
      <c r="K4279"/>
      <c r="M4279" s="4"/>
      <c r="W4279" t="str">
        <f t="shared" si="132"/>
        <v/>
      </c>
      <c r="X4279" t="str">
        <f t="shared" si="133"/>
        <v/>
      </c>
    </row>
    <row r="4280" spans="2:24">
      <c r="B4280" s="160"/>
      <c r="C4280" s="161"/>
      <c r="D4280" s="162"/>
      <c r="E4280" s="163"/>
      <c r="F4280" s="164"/>
      <c r="G4280" s="165"/>
      <c r="H4280" s="166"/>
      <c r="I4280" s="167"/>
      <c r="J4280" s="161"/>
      <c r="K4280"/>
      <c r="M4280" s="4"/>
      <c r="W4280" t="str">
        <f t="shared" si="132"/>
        <v/>
      </c>
      <c r="X4280" t="str">
        <f t="shared" si="133"/>
        <v/>
      </c>
    </row>
    <row r="4281" spans="2:24">
      <c r="B4281" s="160"/>
      <c r="C4281" s="161"/>
      <c r="D4281" s="162"/>
      <c r="E4281" s="163"/>
      <c r="F4281" s="164"/>
      <c r="G4281" s="165"/>
      <c r="H4281" s="166"/>
      <c r="I4281" s="167"/>
      <c r="J4281" s="161"/>
      <c r="K4281"/>
      <c r="M4281" s="4"/>
      <c r="W4281" t="str">
        <f t="shared" si="132"/>
        <v/>
      </c>
      <c r="X4281" t="str">
        <f t="shared" si="133"/>
        <v/>
      </c>
    </row>
    <row r="4282" spans="2:24">
      <c r="B4282" s="160"/>
      <c r="C4282" s="161"/>
      <c r="D4282" s="162"/>
      <c r="E4282" s="163"/>
      <c r="F4282" s="164"/>
      <c r="G4282" s="165"/>
      <c r="H4282" s="166"/>
      <c r="I4282" s="167"/>
      <c r="J4282" s="161"/>
      <c r="K4282"/>
      <c r="M4282" s="4"/>
      <c r="W4282" t="str">
        <f t="shared" si="132"/>
        <v/>
      </c>
      <c r="X4282" t="str">
        <f t="shared" si="133"/>
        <v/>
      </c>
    </row>
    <row r="4283" spans="2:24">
      <c r="B4283" s="160"/>
      <c r="C4283" s="161"/>
      <c r="D4283" s="162"/>
      <c r="E4283" s="163"/>
      <c r="F4283" s="164"/>
      <c r="G4283" s="165"/>
      <c r="H4283" s="166"/>
      <c r="I4283" s="167"/>
      <c r="J4283" s="161"/>
      <c r="K4283"/>
      <c r="M4283" s="4"/>
      <c r="W4283" t="str">
        <f t="shared" si="132"/>
        <v/>
      </c>
      <c r="X4283" t="str">
        <f t="shared" si="133"/>
        <v/>
      </c>
    </row>
    <row r="4284" spans="2:24">
      <c r="B4284" s="160"/>
      <c r="C4284" s="161"/>
      <c r="D4284" s="162"/>
      <c r="E4284" s="163"/>
      <c r="F4284" s="164"/>
      <c r="G4284" s="165"/>
      <c r="H4284" s="166"/>
      <c r="I4284" s="167"/>
      <c r="J4284" s="161"/>
      <c r="K4284"/>
      <c r="M4284" s="4"/>
      <c r="W4284" t="str">
        <f t="shared" si="132"/>
        <v/>
      </c>
      <c r="X4284" t="str">
        <f t="shared" si="133"/>
        <v/>
      </c>
    </row>
    <row r="4285" spans="2:24">
      <c r="B4285" s="160"/>
      <c r="C4285" s="161"/>
      <c r="D4285" s="162"/>
      <c r="E4285" s="163"/>
      <c r="F4285" s="164"/>
      <c r="G4285" s="165"/>
      <c r="H4285" s="166"/>
      <c r="I4285" s="167"/>
      <c r="J4285" s="161"/>
      <c r="K4285"/>
      <c r="M4285" s="4"/>
      <c r="W4285" t="str">
        <f t="shared" si="132"/>
        <v/>
      </c>
      <c r="X4285" t="str">
        <f t="shared" si="133"/>
        <v/>
      </c>
    </row>
    <row r="4286" spans="2:24">
      <c r="B4286" s="160"/>
      <c r="C4286" s="161"/>
      <c r="D4286" s="162"/>
      <c r="E4286" s="163"/>
      <c r="F4286" s="164"/>
      <c r="G4286" s="165"/>
      <c r="H4286" s="166"/>
      <c r="I4286" s="167"/>
      <c r="J4286" s="161"/>
      <c r="K4286"/>
      <c r="M4286" s="4"/>
      <c r="W4286" t="str">
        <f t="shared" si="132"/>
        <v/>
      </c>
      <c r="X4286" t="str">
        <f t="shared" si="133"/>
        <v/>
      </c>
    </row>
    <row r="4287" spans="2:24">
      <c r="B4287" s="160"/>
      <c r="C4287" s="161"/>
      <c r="D4287" s="162"/>
      <c r="E4287" s="163"/>
      <c r="F4287" s="164"/>
      <c r="G4287" s="165"/>
      <c r="H4287" s="166"/>
      <c r="I4287" s="167"/>
      <c r="J4287" s="161"/>
      <c r="K4287"/>
      <c r="M4287" s="4"/>
      <c r="W4287" t="str">
        <f t="shared" si="132"/>
        <v/>
      </c>
      <c r="X4287" t="str">
        <f t="shared" si="133"/>
        <v/>
      </c>
    </row>
    <row r="4288" spans="2:24">
      <c r="B4288" s="160"/>
      <c r="C4288" s="161"/>
      <c r="D4288" s="162"/>
      <c r="E4288" s="163"/>
      <c r="F4288" s="164"/>
      <c r="G4288" s="165"/>
      <c r="H4288" s="166"/>
      <c r="I4288" s="167"/>
      <c r="J4288" s="161"/>
      <c r="K4288"/>
      <c r="M4288" s="4"/>
      <c r="W4288" t="str">
        <f t="shared" si="132"/>
        <v/>
      </c>
      <c r="X4288" t="str">
        <f t="shared" si="133"/>
        <v/>
      </c>
    </row>
    <row r="4289" spans="2:24">
      <c r="B4289" s="160"/>
      <c r="C4289" s="161"/>
      <c r="D4289" s="162"/>
      <c r="E4289" s="163"/>
      <c r="F4289" s="164"/>
      <c r="G4289" s="165"/>
      <c r="H4289" s="166"/>
      <c r="I4289" s="167"/>
      <c r="J4289" s="161"/>
      <c r="K4289"/>
      <c r="M4289" s="4"/>
      <c r="W4289" t="str">
        <f t="shared" si="132"/>
        <v/>
      </c>
      <c r="X4289" t="str">
        <f t="shared" si="133"/>
        <v/>
      </c>
    </row>
    <row r="4290" spans="2:24">
      <c r="B4290" s="160"/>
      <c r="C4290" s="161"/>
      <c r="D4290" s="162"/>
      <c r="E4290" s="163"/>
      <c r="F4290" s="164"/>
      <c r="G4290" s="165"/>
      <c r="H4290" s="166"/>
      <c r="I4290" s="167"/>
      <c r="J4290" s="161"/>
      <c r="K4290"/>
      <c r="M4290" s="4"/>
      <c r="W4290" t="str">
        <f t="shared" si="132"/>
        <v/>
      </c>
      <c r="X4290" t="str">
        <f t="shared" si="133"/>
        <v/>
      </c>
    </row>
    <row r="4291" spans="2:24">
      <c r="B4291" s="160"/>
      <c r="C4291" s="161"/>
      <c r="D4291" s="162"/>
      <c r="E4291" s="163"/>
      <c r="F4291" s="164"/>
      <c r="G4291" s="165"/>
      <c r="H4291" s="166"/>
      <c r="I4291" s="167"/>
      <c r="J4291" s="161"/>
      <c r="K4291"/>
      <c r="M4291" s="4"/>
      <c r="W4291" t="str">
        <f t="shared" si="132"/>
        <v/>
      </c>
      <c r="X4291" t="str">
        <f t="shared" si="133"/>
        <v/>
      </c>
    </row>
    <row r="4292" spans="2:24">
      <c r="B4292" s="160"/>
      <c r="C4292" s="161"/>
      <c r="D4292" s="162"/>
      <c r="E4292" s="163"/>
      <c r="F4292" s="164"/>
      <c r="G4292" s="165"/>
      <c r="H4292" s="166"/>
      <c r="I4292" s="167"/>
      <c r="J4292" s="161"/>
      <c r="K4292"/>
      <c r="M4292" s="4"/>
      <c r="W4292" t="str">
        <f t="shared" si="132"/>
        <v/>
      </c>
      <c r="X4292" t="str">
        <f t="shared" si="133"/>
        <v/>
      </c>
    </row>
    <row r="4293" spans="2:24">
      <c r="B4293" s="160"/>
      <c r="C4293" s="161"/>
      <c r="D4293" s="162"/>
      <c r="E4293" s="163"/>
      <c r="F4293" s="164"/>
      <c r="G4293" s="165"/>
      <c r="H4293" s="166"/>
      <c r="I4293" s="167"/>
      <c r="J4293" s="161"/>
      <c r="K4293"/>
      <c r="M4293" s="4"/>
      <c r="W4293" t="str">
        <f t="shared" si="132"/>
        <v/>
      </c>
      <c r="X4293" t="str">
        <f t="shared" si="133"/>
        <v/>
      </c>
    </row>
    <row r="4294" spans="2:24">
      <c r="B4294" s="160"/>
      <c r="C4294" s="161"/>
      <c r="D4294" s="162"/>
      <c r="E4294" s="163"/>
      <c r="F4294" s="164"/>
      <c r="G4294" s="165"/>
      <c r="H4294" s="166"/>
      <c r="I4294" s="167"/>
      <c r="J4294" s="161"/>
      <c r="K4294"/>
      <c r="M4294" s="4"/>
      <c r="W4294" t="str">
        <f t="shared" si="132"/>
        <v/>
      </c>
      <c r="X4294" t="str">
        <f t="shared" si="133"/>
        <v/>
      </c>
    </row>
    <row r="4295" spans="2:24">
      <c r="B4295" s="160"/>
      <c r="C4295" s="161"/>
      <c r="D4295" s="162"/>
      <c r="E4295" s="163"/>
      <c r="F4295" s="164"/>
      <c r="G4295" s="165"/>
      <c r="H4295" s="166"/>
      <c r="I4295" s="167"/>
      <c r="J4295" s="161"/>
      <c r="K4295"/>
      <c r="M4295" s="4"/>
      <c r="W4295" t="str">
        <f t="shared" si="132"/>
        <v/>
      </c>
      <c r="X4295" t="str">
        <f t="shared" si="133"/>
        <v/>
      </c>
    </row>
    <row r="4296" spans="2:24">
      <c r="B4296" s="160"/>
      <c r="C4296" s="161"/>
      <c r="D4296" s="162"/>
      <c r="E4296" s="163"/>
      <c r="F4296" s="164"/>
      <c r="G4296" s="165"/>
      <c r="H4296" s="166"/>
      <c r="I4296" s="167"/>
      <c r="J4296" s="161"/>
      <c r="K4296"/>
      <c r="M4296" s="4"/>
      <c r="W4296" t="str">
        <f t="shared" ref="W4296:W4359" si="134">IF(E4296=0,"",IF(E4296&gt;F4296,E4296-F4296,""))</f>
        <v/>
      </c>
      <c r="X4296" t="str">
        <f t="shared" ref="X4296:X4359" si="135">IF(G4296=0,"",IF(G4296&gt;H4296,G4296-H4296,""))</f>
        <v/>
      </c>
    </row>
    <row r="4297" spans="2:24">
      <c r="B4297" s="160"/>
      <c r="C4297" s="161"/>
      <c r="D4297" s="162"/>
      <c r="E4297" s="163"/>
      <c r="F4297" s="164"/>
      <c r="G4297" s="165"/>
      <c r="H4297" s="166"/>
      <c r="I4297" s="167"/>
      <c r="J4297" s="161"/>
      <c r="K4297"/>
      <c r="M4297" s="4"/>
      <c r="W4297" t="str">
        <f t="shared" si="134"/>
        <v/>
      </c>
      <c r="X4297" t="str">
        <f t="shared" si="135"/>
        <v/>
      </c>
    </row>
    <row r="4298" spans="2:24">
      <c r="B4298" s="160"/>
      <c r="C4298" s="161"/>
      <c r="D4298" s="162"/>
      <c r="E4298" s="163"/>
      <c r="F4298" s="164"/>
      <c r="G4298" s="165"/>
      <c r="H4298" s="166"/>
      <c r="I4298" s="167"/>
      <c r="J4298" s="161"/>
      <c r="K4298"/>
      <c r="M4298" s="4"/>
      <c r="W4298" t="str">
        <f t="shared" si="134"/>
        <v/>
      </c>
      <c r="X4298" t="str">
        <f t="shared" si="135"/>
        <v/>
      </c>
    </row>
    <row r="4299" spans="2:24">
      <c r="B4299" s="160"/>
      <c r="C4299" s="161"/>
      <c r="D4299" s="162"/>
      <c r="E4299" s="163"/>
      <c r="F4299" s="164"/>
      <c r="G4299" s="165"/>
      <c r="H4299" s="166"/>
      <c r="I4299" s="167"/>
      <c r="J4299" s="161"/>
      <c r="K4299"/>
      <c r="M4299" s="4"/>
      <c r="W4299" t="str">
        <f t="shared" si="134"/>
        <v/>
      </c>
      <c r="X4299" t="str">
        <f t="shared" si="135"/>
        <v/>
      </c>
    </row>
    <row r="4300" spans="2:24">
      <c r="B4300" s="160"/>
      <c r="C4300" s="161"/>
      <c r="D4300" s="162"/>
      <c r="E4300" s="163"/>
      <c r="F4300" s="164"/>
      <c r="G4300" s="165"/>
      <c r="H4300" s="166"/>
      <c r="I4300" s="167"/>
      <c r="J4300" s="161"/>
      <c r="K4300"/>
      <c r="M4300" s="4"/>
      <c r="W4300" t="str">
        <f t="shared" si="134"/>
        <v/>
      </c>
      <c r="X4300" t="str">
        <f t="shared" si="135"/>
        <v/>
      </c>
    </row>
    <row r="4301" spans="2:24">
      <c r="B4301" s="160"/>
      <c r="C4301" s="161"/>
      <c r="D4301" s="162"/>
      <c r="E4301" s="163"/>
      <c r="F4301" s="164"/>
      <c r="G4301" s="165"/>
      <c r="H4301" s="166"/>
      <c r="I4301" s="167"/>
      <c r="J4301" s="161"/>
      <c r="K4301"/>
      <c r="M4301" s="4"/>
      <c r="W4301" t="str">
        <f t="shared" si="134"/>
        <v/>
      </c>
      <c r="X4301" t="str">
        <f t="shared" si="135"/>
        <v/>
      </c>
    </row>
    <row r="4302" spans="2:24">
      <c r="B4302" s="160"/>
      <c r="C4302" s="161"/>
      <c r="D4302" s="162"/>
      <c r="E4302" s="163"/>
      <c r="F4302" s="164"/>
      <c r="G4302" s="165"/>
      <c r="H4302" s="166"/>
      <c r="I4302" s="167"/>
      <c r="J4302" s="161"/>
      <c r="K4302"/>
      <c r="M4302" s="4"/>
      <c r="W4302" t="str">
        <f t="shared" si="134"/>
        <v/>
      </c>
      <c r="X4302" t="str">
        <f t="shared" si="135"/>
        <v/>
      </c>
    </row>
    <row r="4303" spans="2:24">
      <c r="B4303" s="160"/>
      <c r="C4303" s="161"/>
      <c r="D4303" s="162"/>
      <c r="E4303" s="163"/>
      <c r="F4303" s="164"/>
      <c r="G4303" s="165"/>
      <c r="H4303" s="166"/>
      <c r="I4303" s="167"/>
      <c r="J4303" s="161"/>
      <c r="K4303"/>
      <c r="M4303" s="4"/>
      <c r="W4303" t="str">
        <f t="shared" si="134"/>
        <v/>
      </c>
      <c r="X4303" t="str">
        <f t="shared" si="135"/>
        <v/>
      </c>
    </row>
    <row r="4304" spans="2:24">
      <c r="B4304" s="160"/>
      <c r="C4304" s="161"/>
      <c r="D4304" s="162"/>
      <c r="E4304" s="163"/>
      <c r="F4304" s="164"/>
      <c r="G4304" s="165"/>
      <c r="H4304" s="166"/>
      <c r="I4304" s="167"/>
      <c r="J4304" s="161"/>
      <c r="K4304"/>
      <c r="M4304" s="4"/>
      <c r="W4304" t="str">
        <f t="shared" si="134"/>
        <v/>
      </c>
      <c r="X4304" t="str">
        <f t="shared" si="135"/>
        <v/>
      </c>
    </row>
    <row r="4305" spans="2:24">
      <c r="B4305" s="160"/>
      <c r="C4305" s="161"/>
      <c r="D4305" s="162"/>
      <c r="E4305" s="163"/>
      <c r="F4305" s="164"/>
      <c r="G4305" s="165"/>
      <c r="H4305" s="166"/>
      <c r="I4305" s="167"/>
      <c r="J4305" s="161"/>
      <c r="K4305"/>
      <c r="M4305" s="4"/>
      <c r="W4305" t="str">
        <f t="shared" si="134"/>
        <v/>
      </c>
      <c r="X4305" t="str">
        <f t="shared" si="135"/>
        <v/>
      </c>
    </row>
    <row r="4306" spans="2:24">
      <c r="B4306" s="160"/>
      <c r="C4306" s="161"/>
      <c r="D4306" s="162"/>
      <c r="E4306" s="163"/>
      <c r="F4306" s="164"/>
      <c r="G4306" s="165"/>
      <c r="H4306" s="166"/>
      <c r="I4306" s="167"/>
      <c r="J4306" s="161"/>
      <c r="K4306"/>
      <c r="M4306" s="4"/>
      <c r="W4306" t="str">
        <f t="shared" si="134"/>
        <v/>
      </c>
      <c r="X4306" t="str">
        <f t="shared" si="135"/>
        <v/>
      </c>
    </row>
    <row r="4307" spans="2:24">
      <c r="B4307" s="160"/>
      <c r="C4307" s="161"/>
      <c r="D4307" s="162"/>
      <c r="E4307" s="163"/>
      <c r="F4307" s="164"/>
      <c r="G4307" s="165"/>
      <c r="H4307" s="166"/>
      <c r="I4307" s="167"/>
      <c r="J4307" s="161"/>
      <c r="K4307"/>
      <c r="M4307" s="4"/>
      <c r="W4307" t="str">
        <f t="shared" si="134"/>
        <v/>
      </c>
      <c r="X4307" t="str">
        <f t="shared" si="135"/>
        <v/>
      </c>
    </row>
    <row r="4308" spans="2:24">
      <c r="B4308" s="160"/>
      <c r="C4308" s="161"/>
      <c r="D4308" s="162"/>
      <c r="E4308" s="163"/>
      <c r="F4308" s="164"/>
      <c r="G4308" s="165"/>
      <c r="H4308" s="166"/>
      <c r="I4308" s="167"/>
      <c r="J4308" s="161"/>
      <c r="K4308"/>
      <c r="M4308" s="4"/>
      <c r="W4308" t="str">
        <f t="shared" si="134"/>
        <v/>
      </c>
      <c r="X4308" t="str">
        <f t="shared" si="135"/>
        <v/>
      </c>
    </row>
    <row r="4309" spans="2:24">
      <c r="B4309" s="160"/>
      <c r="C4309" s="161"/>
      <c r="D4309" s="162"/>
      <c r="E4309" s="163"/>
      <c r="F4309" s="164"/>
      <c r="G4309" s="165"/>
      <c r="H4309" s="166"/>
      <c r="I4309" s="167"/>
      <c r="J4309" s="161"/>
      <c r="K4309"/>
      <c r="M4309" s="4"/>
      <c r="W4309" t="str">
        <f t="shared" si="134"/>
        <v/>
      </c>
      <c r="X4309" t="str">
        <f t="shared" si="135"/>
        <v/>
      </c>
    </row>
    <row r="4310" spans="2:24">
      <c r="B4310" s="160"/>
      <c r="C4310" s="161"/>
      <c r="D4310" s="162"/>
      <c r="E4310" s="163"/>
      <c r="F4310" s="164"/>
      <c r="G4310" s="165"/>
      <c r="H4310" s="166"/>
      <c r="I4310" s="167"/>
      <c r="J4310" s="161"/>
      <c r="K4310"/>
      <c r="M4310" s="4"/>
      <c r="W4310" t="str">
        <f t="shared" si="134"/>
        <v/>
      </c>
      <c r="X4310" t="str">
        <f t="shared" si="135"/>
        <v/>
      </c>
    </row>
    <row r="4311" spans="2:24">
      <c r="B4311" s="160"/>
      <c r="C4311" s="161"/>
      <c r="D4311" s="162"/>
      <c r="E4311" s="163"/>
      <c r="F4311" s="164"/>
      <c r="G4311" s="165"/>
      <c r="H4311" s="166"/>
      <c r="I4311" s="167"/>
      <c r="J4311" s="161"/>
      <c r="K4311"/>
      <c r="M4311" s="4"/>
      <c r="W4311" t="str">
        <f t="shared" si="134"/>
        <v/>
      </c>
      <c r="X4311" t="str">
        <f t="shared" si="135"/>
        <v/>
      </c>
    </row>
    <row r="4312" spans="2:24">
      <c r="B4312" s="160"/>
      <c r="C4312" s="161"/>
      <c r="D4312" s="162"/>
      <c r="E4312" s="163"/>
      <c r="F4312" s="164"/>
      <c r="G4312" s="165"/>
      <c r="H4312" s="166"/>
      <c r="I4312" s="167"/>
      <c r="J4312" s="161"/>
      <c r="K4312"/>
      <c r="M4312" s="4"/>
      <c r="W4312" t="str">
        <f t="shared" si="134"/>
        <v/>
      </c>
      <c r="X4312" t="str">
        <f t="shared" si="135"/>
        <v/>
      </c>
    </row>
    <row r="4313" spans="2:24">
      <c r="B4313" s="160"/>
      <c r="C4313" s="161"/>
      <c r="D4313" s="162"/>
      <c r="E4313" s="163"/>
      <c r="F4313" s="164"/>
      <c r="G4313" s="165"/>
      <c r="H4313" s="166"/>
      <c r="I4313" s="167"/>
      <c r="J4313" s="161"/>
      <c r="K4313"/>
      <c r="M4313" s="4"/>
      <c r="W4313" t="str">
        <f t="shared" si="134"/>
        <v/>
      </c>
      <c r="X4313" t="str">
        <f t="shared" si="135"/>
        <v/>
      </c>
    </row>
    <row r="4314" spans="2:24">
      <c r="B4314" s="160"/>
      <c r="C4314" s="161"/>
      <c r="D4314" s="162"/>
      <c r="E4314" s="163"/>
      <c r="F4314" s="164"/>
      <c r="G4314" s="165"/>
      <c r="H4314" s="166"/>
      <c r="I4314" s="167"/>
      <c r="J4314" s="161"/>
      <c r="K4314"/>
      <c r="M4314" s="4"/>
      <c r="W4314" t="str">
        <f t="shared" si="134"/>
        <v/>
      </c>
      <c r="X4314" t="str">
        <f t="shared" si="135"/>
        <v/>
      </c>
    </row>
    <row r="4315" spans="2:24">
      <c r="B4315" s="160"/>
      <c r="C4315" s="161"/>
      <c r="D4315" s="162"/>
      <c r="E4315" s="163"/>
      <c r="F4315" s="164"/>
      <c r="G4315" s="165"/>
      <c r="H4315" s="166"/>
      <c r="I4315" s="167"/>
      <c r="J4315" s="161"/>
      <c r="K4315"/>
      <c r="M4315" s="4"/>
      <c r="W4315" t="str">
        <f t="shared" si="134"/>
        <v/>
      </c>
      <c r="X4315" t="str">
        <f t="shared" si="135"/>
        <v/>
      </c>
    </row>
    <row r="4316" spans="2:24">
      <c r="B4316" s="160"/>
      <c r="C4316" s="161"/>
      <c r="D4316" s="162"/>
      <c r="E4316" s="163"/>
      <c r="F4316" s="164"/>
      <c r="G4316" s="165"/>
      <c r="H4316" s="166"/>
      <c r="I4316" s="167"/>
      <c r="J4316" s="161"/>
      <c r="K4316"/>
      <c r="M4316" s="4"/>
      <c r="W4316" t="str">
        <f t="shared" si="134"/>
        <v/>
      </c>
      <c r="X4316" t="str">
        <f t="shared" si="135"/>
        <v/>
      </c>
    </row>
    <row r="4317" spans="2:24">
      <c r="B4317" s="160"/>
      <c r="C4317" s="161"/>
      <c r="D4317" s="162"/>
      <c r="E4317" s="163"/>
      <c r="F4317" s="164"/>
      <c r="G4317" s="165"/>
      <c r="H4317" s="166"/>
      <c r="I4317" s="167"/>
      <c r="J4317" s="161"/>
      <c r="K4317"/>
      <c r="M4317" s="4"/>
      <c r="W4317" t="str">
        <f t="shared" si="134"/>
        <v/>
      </c>
      <c r="X4317" t="str">
        <f t="shared" si="135"/>
        <v/>
      </c>
    </row>
    <row r="4318" spans="2:24">
      <c r="B4318" s="160"/>
      <c r="C4318" s="161"/>
      <c r="D4318" s="162"/>
      <c r="E4318" s="163"/>
      <c r="F4318" s="164"/>
      <c r="G4318" s="165"/>
      <c r="H4318" s="166"/>
      <c r="I4318" s="167"/>
      <c r="J4318" s="161"/>
      <c r="K4318"/>
      <c r="M4318" s="4"/>
      <c r="W4318" t="str">
        <f t="shared" si="134"/>
        <v/>
      </c>
      <c r="X4318" t="str">
        <f t="shared" si="135"/>
        <v/>
      </c>
    </row>
    <row r="4319" spans="2:24">
      <c r="B4319" s="160"/>
      <c r="C4319" s="161"/>
      <c r="D4319" s="162"/>
      <c r="E4319" s="163"/>
      <c r="F4319" s="164"/>
      <c r="G4319" s="165"/>
      <c r="H4319" s="166"/>
      <c r="I4319" s="167"/>
      <c r="J4319" s="161"/>
      <c r="K4319"/>
      <c r="M4319" s="4"/>
      <c r="W4319" t="str">
        <f t="shared" si="134"/>
        <v/>
      </c>
      <c r="X4319" t="str">
        <f t="shared" si="135"/>
        <v/>
      </c>
    </row>
    <row r="4320" spans="2:24">
      <c r="B4320" s="160"/>
      <c r="C4320" s="161"/>
      <c r="D4320" s="162"/>
      <c r="E4320" s="163"/>
      <c r="F4320" s="164"/>
      <c r="G4320" s="165"/>
      <c r="H4320" s="166"/>
      <c r="I4320" s="167"/>
      <c r="J4320" s="161"/>
      <c r="K4320"/>
      <c r="M4320" s="4"/>
      <c r="W4320" t="str">
        <f t="shared" si="134"/>
        <v/>
      </c>
      <c r="X4320" t="str">
        <f t="shared" si="135"/>
        <v/>
      </c>
    </row>
    <row r="4321" spans="2:24">
      <c r="B4321" s="160"/>
      <c r="C4321" s="161"/>
      <c r="D4321" s="162"/>
      <c r="E4321" s="163"/>
      <c r="F4321" s="164"/>
      <c r="G4321" s="165"/>
      <c r="H4321" s="166"/>
      <c r="I4321" s="167"/>
      <c r="J4321" s="161"/>
      <c r="K4321"/>
      <c r="M4321" s="4"/>
      <c r="W4321" t="str">
        <f t="shared" si="134"/>
        <v/>
      </c>
      <c r="X4321" t="str">
        <f t="shared" si="135"/>
        <v/>
      </c>
    </row>
    <row r="4322" spans="2:24">
      <c r="B4322" s="160"/>
      <c r="C4322" s="161"/>
      <c r="D4322" s="162"/>
      <c r="E4322" s="163"/>
      <c r="F4322" s="164"/>
      <c r="G4322" s="165"/>
      <c r="H4322" s="166"/>
      <c r="I4322" s="167"/>
      <c r="J4322" s="161"/>
      <c r="K4322"/>
      <c r="M4322" s="4"/>
      <c r="W4322" t="str">
        <f t="shared" si="134"/>
        <v/>
      </c>
      <c r="X4322" t="str">
        <f t="shared" si="135"/>
        <v/>
      </c>
    </row>
    <row r="4323" spans="2:24">
      <c r="B4323" s="160"/>
      <c r="C4323" s="161"/>
      <c r="D4323" s="162"/>
      <c r="E4323" s="163"/>
      <c r="F4323" s="164"/>
      <c r="G4323" s="165"/>
      <c r="H4323" s="166"/>
      <c r="I4323" s="167"/>
      <c r="J4323" s="161"/>
      <c r="K4323"/>
      <c r="M4323" s="4"/>
      <c r="W4323" t="str">
        <f t="shared" si="134"/>
        <v/>
      </c>
      <c r="X4323" t="str">
        <f t="shared" si="135"/>
        <v/>
      </c>
    </row>
    <row r="4324" spans="2:24">
      <c r="B4324" s="160"/>
      <c r="C4324" s="161"/>
      <c r="D4324" s="162"/>
      <c r="E4324" s="163"/>
      <c r="F4324" s="164"/>
      <c r="G4324" s="165"/>
      <c r="H4324" s="166"/>
      <c r="I4324" s="167"/>
      <c r="J4324" s="161"/>
      <c r="K4324"/>
      <c r="M4324" s="4"/>
      <c r="W4324" t="str">
        <f t="shared" si="134"/>
        <v/>
      </c>
      <c r="X4324" t="str">
        <f t="shared" si="135"/>
        <v/>
      </c>
    </row>
    <row r="4325" spans="2:24">
      <c r="B4325" s="160"/>
      <c r="C4325" s="161"/>
      <c r="D4325" s="162"/>
      <c r="E4325" s="163"/>
      <c r="F4325" s="164"/>
      <c r="G4325" s="165"/>
      <c r="H4325" s="166"/>
      <c r="I4325" s="167"/>
      <c r="J4325" s="161"/>
      <c r="K4325"/>
      <c r="M4325" s="4"/>
      <c r="W4325" t="str">
        <f t="shared" si="134"/>
        <v/>
      </c>
      <c r="X4325" t="str">
        <f t="shared" si="135"/>
        <v/>
      </c>
    </row>
    <row r="4326" spans="2:24">
      <c r="B4326" s="160"/>
      <c r="C4326" s="161"/>
      <c r="D4326" s="162"/>
      <c r="E4326" s="163"/>
      <c r="F4326" s="164"/>
      <c r="G4326" s="165"/>
      <c r="H4326" s="166"/>
      <c r="I4326" s="167"/>
      <c r="J4326" s="161"/>
      <c r="K4326"/>
      <c r="M4326" s="4"/>
      <c r="W4326" t="str">
        <f t="shared" si="134"/>
        <v/>
      </c>
      <c r="X4326" t="str">
        <f t="shared" si="135"/>
        <v/>
      </c>
    </row>
    <row r="4327" spans="2:24">
      <c r="B4327" s="160"/>
      <c r="C4327" s="161"/>
      <c r="D4327" s="162"/>
      <c r="E4327" s="163"/>
      <c r="F4327" s="164"/>
      <c r="G4327" s="165"/>
      <c r="H4327" s="166"/>
      <c r="I4327" s="167"/>
      <c r="J4327" s="161"/>
      <c r="K4327"/>
      <c r="M4327" s="4"/>
      <c r="W4327" t="str">
        <f t="shared" si="134"/>
        <v/>
      </c>
      <c r="X4327" t="str">
        <f t="shared" si="135"/>
        <v/>
      </c>
    </row>
    <row r="4328" spans="2:24">
      <c r="B4328" s="160"/>
      <c r="C4328" s="161"/>
      <c r="D4328" s="162"/>
      <c r="E4328" s="163"/>
      <c r="F4328" s="164"/>
      <c r="G4328" s="165"/>
      <c r="H4328" s="166"/>
      <c r="I4328" s="167"/>
      <c r="J4328" s="161"/>
      <c r="K4328"/>
      <c r="M4328" s="4"/>
      <c r="W4328" t="str">
        <f t="shared" si="134"/>
        <v/>
      </c>
      <c r="X4328" t="str">
        <f t="shared" si="135"/>
        <v/>
      </c>
    </row>
    <row r="4329" spans="2:24">
      <c r="B4329" s="160"/>
      <c r="C4329" s="161"/>
      <c r="D4329" s="162"/>
      <c r="E4329" s="163"/>
      <c r="F4329" s="164"/>
      <c r="G4329" s="165"/>
      <c r="H4329" s="166"/>
      <c r="I4329" s="167"/>
      <c r="J4329" s="161"/>
      <c r="K4329"/>
      <c r="M4329" s="4"/>
      <c r="W4329" t="str">
        <f t="shared" si="134"/>
        <v/>
      </c>
      <c r="X4329" t="str">
        <f t="shared" si="135"/>
        <v/>
      </c>
    </row>
    <row r="4330" spans="2:24">
      <c r="B4330" s="160"/>
      <c r="C4330" s="161"/>
      <c r="D4330" s="162"/>
      <c r="E4330" s="163"/>
      <c r="F4330" s="164"/>
      <c r="G4330" s="165"/>
      <c r="H4330" s="166"/>
      <c r="I4330" s="167"/>
      <c r="J4330" s="161"/>
      <c r="K4330"/>
      <c r="M4330" s="4"/>
      <c r="W4330" t="str">
        <f t="shared" si="134"/>
        <v/>
      </c>
      <c r="X4330" t="str">
        <f t="shared" si="135"/>
        <v/>
      </c>
    </row>
    <row r="4331" spans="2:24">
      <c r="B4331" s="160"/>
      <c r="C4331" s="161"/>
      <c r="D4331" s="162"/>
      <c r="E4331" s="163"/>
      <c r="F4331" s="164"/>
      <c r="G4331" s="165"/>
      <c r="H4331" s="166"/>
      <c r="I4331" s="167"/>
      <c r="J4331" s="161"/>
      <c r="K4331"/>
      <c r="M4331" s="4"/>
      <c r="W4331" t="str">
        <f t="shared" si="134"/>
        <v/>
      </c>
      <c r="X4331" t="str">
        <f t="shared" si="135"/>
        <v/>
      </c>
    </row>
    <row r="4332" spans="2:24">
      <c r="B4332" s="160"/>
      <c r="C4332" s="161"/>
      <c r="D4332" s="162"/>
      <c r="E4332" s="163"/>
      <c r="F4332" s="164"/>
      <c r="G4332" s="165"/>
      <c r="H4332" s="166"/>
      <c r="I4332" s="167"/>
      <c r="J4332" s="161"/>
      <c r="K4332"/>
      <c r="M4332" s="4"/>
      <c r="W4332" t="str">
        <f t="shared" si="134"/>
        <v/>
      </c>
      <c r="X4332" t="str">
        <f t="shared" si="135"/>
        <v/>
      </c>
    </row>
    <row r="4333" spans="2:24">
      <c r="B4333" s="160"/>
      <c r="C4333" s="161"/>
      <c r="D4333" s="162"/>
      <c r="E4333" s="163"/>
      <c r="F4333" s="164"/>
      <c r="G4333" s="165"/>
      <c r="H4333" s="166"/>
      <c r="I4333" s="167"/>
      <c r="J4333" s="161"/>
      <c r="K4333"/>
      <c r="M4333" s="4"/>
      <c r="W4333" t="str">
        <f t="shared" si="134"/>
        <v/>
      </c>
      <c r="X4333" t="str">
        <f t="shared" si="135"/>
        <v/>
      </c>
    </row>
    <row r="4334" spans="2:24">
      <c r="B4334" s="160"/>
      <c r="C4334" s="161"/>
      <c r="D4334" s="162"/>
      <c r="E4334" s="163"/>
      <c r="F4334" s="164"/>
      <c r="G4334" s="165"/>
      <c r="H4334" s="166"/>
      <c r="I4334" s="167"/>
      <c r="J4334" s="161"/>
      <c r="K4334"/>
      <c r="M4334" s="4"/>
      <c r="W4334" t="str">
        <f t="shared" si="134"/>
        <v/>
      </c>
      <c r="X4334" t="str">
        <f t="shared" si="135"/>
        <v/>
      </c>
    </row>
    <row r="4335" spans="2:24">
      <c r="B4335" s="160"/>
      <c r="C4335" s="161"/>
      <c r="D4335" s="162"/>
      <c r="E4335" s="163"/>
      <c r="F4335" s="164"/>
      <c r="G4335" s="165"/>
      <c r="H4335" s="166"/>
      <c r="I4335" s="167"/>
      <c r="J4335" s="161"/>
      <c r="K4335"/>
      <c r="M4335" s="4"/>
      <c r="W4335" t="str">
        <f t="shared" si="134"/>
        <v/>
      </c>
      <c r="X4335" t="str">
        <f t="shared" si="135"/>
        <v/>
      </c>
    </row>
    <row r="4336" spans="2:24">
      <c r="B4336" s="160"/>
      <c r="C4336" s="161"/>
      <c r="D4336" s="162"/>
      <c r="E4336" s="163"/>
      <c r="F4336" s="164"/>
      <c r="G4336" s="165"/>
      <c r="H4336" s="166"/>
      <c r="I4336" s="167"/>
      <c r="J4336" s="161"/>
      <c r="K4336"/>
      <c r="M4336" s="4"/>
      <c r="W4336" t="str">
        <f t="shared" si="134"/>
        <v/>
      </c>
      <c r="X4336" t="str">
        <f t="shared" si="135"/>
        <v/>
      </c>
    </row>
    <row r="4337" spans="2:24">
      <c r="B4337" s="160"/>
      <c r="C4337" s="161"/>
      <c r="D4337" s="162"/>
      <c r="E4337" s="163"/>
      <c r="F4337" s="164"/>
      <c r="G4337" s="165"/>
      <c r="H4337" s="166"/>
      <c r="I4337" s="167"/>
      <c r="J4337" s="161"/>
      <c r="K4337"/>
      <c r="M4337" s="4"/>
      <c r="W4337" t="str">
        <f t="shared" si="134"/>
        <v/>
      </c>
      <c r="X4337" t="str">
        <f t="shared" si="135"/>
        <v/>
      </c>
    </row>
    <row r="4338" spans="2:24">
      <c r="B4338" s="160"/>
      <c r="C4338" s="161"/>
      <c r="D4338" s="162"/>
      <c r="E4338" s="163"/>
      <c r="F4338" s="164"/>
      <c r="G4338" s="165"/>
      <c r="H4338" s="166"/>
      <c r="I4338" s="167"/>
      <c r="J4338" s="161"/>
      <c r="K4338"/>
      <c r="M4338" s="4"/>
      <c r="W4338" t="str">
        <f t="shared" si="134"/>
        <v/>
      </c>
      <c r="X4338" t="str">
        <f t="shared" si="135"/>
        <v/>
      </c>
    </row>
    <row r="4339" spans="2:24">
      <c r="B4339" s="160"/>
      <c r="C4339" s="161"/>
      <c r="D4339" s="162"/>
      <c r="E4339" s="163"/>
      <c r="F4339" s="164"/>
      <c r="G4339" s="165"/>
      <c r="H4339" s="166"/>
      <c r="I4339" s="167"/>
      <c r="J4339" s="161"/>
      <c r="K4339"/>
      <c r="M4339" s="4"/>
      <c r="W4339" t="str">
        <f t="shared" si="134"/>
        <v/>
      </c>
      <c r="X4339" t="str">
        <f t="shared" si="135"/>
        <v/>
      </c>
    </row>
    <row r="4340" spans="2:24">
      <c r="B4340" s="160"/>
      <c r="C4340" s="161"/>
      <c r="D4340" s="162"/>
      <c r="E4340" s="163"/>
      <c r="F4340" s="164"/>
      <c r="G4340" s="165"/>
      <c r="H4340" s="166"/>
      <c r="I4340" s="167"/>
      <c r="J4340" s="161"/>
      <c r="K4340"/>
      <c r="M4340" s="4"/>
      <c r="W4340" t="str">
        <f t="shared" si="134"/>
        <v/>
      </c>
      <c r="X4340" t="str">
        <f t="shared" si="135"/>
        <v/>
      </c>
    </row>
    <row r="4341" spans="2:24">
      <c r="B4341" s="160"/>
      <c r="C4341" s="161"/>
      <c r="D4341" s="162"/>
      <c r="E4341" s="163"/>
      <c r="F4341" s="164"/>
      <c r="G4341" s="165"/>
      <c r="H4341" s="166"/>
      <c r="I4341" s="167"/>
      <c r="J4341" s="161"/>
      <c r="K4341"/>
      <c r="M4341" s="4"/>
      <c r="W4341" t="str">
        <f t="shared" si="134"/>
        <v/>
      </c>
      <c r="X4341" t="str">
        <f t="shared" si="135"/>
        <v/>
      </c>
    </row>
    <row r="4342" spans="2:24">
      <c r="B4342" s="160"/>
      <c r="C4342" s="161"/>
      <c r="D4342" s="162"/>
      <c r="E4342" s="163"/>
      <c r="F4342" s="164"/>
      <c r="G4342" s="165"/>
      <c r="H4342" s="166"/>
      <c r="I4342" s="167"/>
      <c r="J4342" s="161"/>
      <c r="K4342"/>
      <c r="M4342" s="4"/>
      <c r="W4342" t="str">
        <f t="shared" si="134"/>
        <v/>
      </c>
      <c r="X4342" t="str">
        <f t="shared" si="135"/>
        <v/>
      </c>
    </row>
    <row r="4343" spans="2:24">
      <c r="B4343" s="160"/>
      <c r="C4343" s="161"/>
      <c r="D4343" s="162"/>
      <c r="E4343" s="163"/>
      <c r="F4343" s="164"/>
      <c r="G4343" s="165"/>
      <c r="H4343" s="166"/>
      <c r="I4343" s="167"/>
      <c r="J4343" s="161"/>
      <c r="K4343"/>
      <c r="M4343" s="4"/>
      <c r="W4343" t="str">
        <f t="shared" si="134"/>
        <v/>
      </c>
      <c r="X4343" t="str">
        <f t="shared" si="135"/>
        <v/>
      </c>
    </row>
    <row r="4344" spans="2:24">
      <c r="B4344" s="160"/>
      <c r="C4344" s="161"/>
      <c r="D4344" s="162"/>
      <c r="E4344" s="163"/>
      <c r="F4344" s="164"/>
      <c r="G4344" s="165"/>
      <c r="H4344" s="166"/>
      <c r="I4344" s="167"/>
      <c r="J4344" s="161"/>
      <c r="K4344"/>
      <c r="M4344" s="4"/>
      <c r="W4344" t="str">
        <f t="shared" si="134"/>
        <v/>
      </c>
      <c r="X4344" t="str">
        <f t="shared" si="135"/>
        <v/>
      </c>
    </row>
    <row r="4345" spans="2:24">
      <c r="B4345" s="160"/>
      <c r="C4345" s="161"/>
      <c r="D4345" s="162"/>
      <c r="E4345" s="163"/>
      <c r="F4345" s="164"/>
      <c r="G4345" s="165"/>
      <c r="H4345" s="166"/>
      <c r="I4345" s="167"/>
      <c r="J4345" s="161"/>
      <c r="K4345"/>
      <c r="M4345" s="4"/>
      <c r="W4345" t="str">
        <f t="shared" si="134"/>
        <v/>
      </c>
      <c r="X4345" t="str">
        <f t="shared" si="135"/>
        <v/>
      </c>
    </row>
    <row r="4346" spans="2:24">
      <c r="B4346" s="160"/>
      <c r="C4346" s="161"/>
      <c r="D4346" s="162"/>
      <c r="E4346" s="163"/>
      <c r="F4346" s="164"/>
      <c r="G4346" s="165"/>
      <c r="H4346" s="166"/>
      <c r="I4346" s="167"/>
      <c r="J4346" s="161"/>
      <c r="K4346"/>
      <c r="M4346" s="4"/>
      <c r="W4346" t="str">
        <f t="shared" si="134"/>
        <v/>
      </c>
      <c r="X4346" t="str">
        <f t="shared" si="135"/>
        <v/>
      </c>
    </row>
    <row r="4347" spans="2:24">
      <c r="B4347" s="160"/>
      <c r="C4347" s="161"/>
      <c r="D4347" s="162"/>
      <c r="E4347" s="163"/>
      <c r="F4347" s="164"/>
      <c r="G4347" s="165"/>
      <c r="H4347" s="166"/>
      <c r="I4347" s="167"/>
      <c r="J4347" s="161"/>
      <c r="K4347"/>
      <c r="M4347" s="4"/>
      <c r="W4347" t="str">
        <f t="shared" si="134"/>
        <v/>
      </c>
      <c r="X4347" t="str">
        <f t="shared" si="135"/>
        <v/>
      </c>
    </row>
    <row r="4348" spans="2:24">
      <c r="B4348" s="160"/>
      <c r="C4348" s="161"/>
      <c r="D4348" s="162"/>
      <c r="E4348" s="163"/>
      <c r="F4348" s="164"/>
      <c r="G4348" s="165"/>
      <c r="H4348" s="166"/>
      <c r="I4348" s="167"/>
      <c r="J4348" s="161"/>
      <c r="K4348"/>
      <c r="M4348" s="4"/>
      <c r="W4348" t="str">
        <f t="shared" si="134"/>
        <v/>
      </c>
      <c r="X4348" t="str">
        <f t="shared" si="135"/>
        <v/>
      </c>
    </row>
    <row r="4349" spans="2:24">
      <c r="B4349" s="160"/>
      <c r="C4349" s="161"/>
      <c r="D4349" s="162"/>
      <c r="E4349" s="163"/>
      <c r="F4349" s="164"/>
      <c r="G4349" s="165"/>
      <c r="H4349" s="166"/>
      <c r="I4349" s="167"/>
      <c r="J4349" s="161"/>
      <c r="K4349"/>
      <c r="M4349" s="4"/>
      <c r="W4349" t="str">
        <f t="shared" si="134"/>
        <v/>
      </c>
      <c r="X4349" t="str">
        <f t="shared" si="135"/>
        <v/>
      </c>
    </row>
    <row r="4350" spans="2:24">
      <c r="B4350" s="160"/>
      <c r="C4350" s="161"/>
      <c r="D4350" s="162"/>
      <c r="E4350" s="163"/>
      <c r="F4350" s="164"/>
      <c r="G4350" s="165"/>
      <c r="H4350" s="166"/>
      <c r="I4350" s="167"/>
      <c r="J4350" s="161"/>
      <c r="K4350"/>
      <c r="M4350" s="4"/>
      <c r="W4350" t="str">
        <f t="shared" si="134"/>
        <v/>
      </c>
      <c r="X4350" t="str">
        <f t="shared" si="135"/>
        <v/>
      </c>
    </row>
    <row r="4351" spans="2:24">
      <c r="B4351" s="160"/>
      <c r="C4351" s="161"/>
      <c r="D4351" s="162"/>
      <c r="E4351" s="163"/>
      <c r="F4351" s="164"/>
      <c r="G4351" s="165"/>
      <c r="H4351" s="166"/>
      <c r="I4351" s="167"/>
      <c r="J4351" s="161"/>
      <c r="K4351"/>
      <c r="M4351" s="4"/>
      <c r="W4351" t="str">
        <f t="shared" si="134"/>
        <v/>
      </c>
      <c r="X4351" t="str">
        <f t="shared" si="135"/>
        <v/>
      </c>
    </row>
    <row r="4352" spans="2:24">
      <c r="B4352" s="160"/>
      <c r="C4352" s="161"/>
      <c r="D4352" s="162"/>
      <c r="E4352" s="163"/>
      <c r="F4352" s="164"/>
      <c r="G4352" s="165"/>
      <c r="H4352" s="166"/>
      <c r="I4352" s="167"/>
      <c r="J4352" s="161"/>
      <c r="K4352"/>
      <c r="M4352" s="4"/>
      <c r="W4352" t="str">
        <f t="shared" si="134"/>
        <v/>
      </c>
      <c r="X4352" t="str">
        <f t="shared" si="135"/>
        <v/>
      </c>
    </row>
    <row r="4353" spans="2:24">
      <c r="B4353" s="160"/>
      <c r="C4353" s="161"/>
      <c r="D4353" s="162"/>
      <c r="E4353" s="163"/>
      <c r="F4353" s="164"/>
      <c r="G4353" s="165"/>
      <c r="H4353" s="166"/>
      <c r="I4353" s="167"/>
      <c r="J4353" s="161"/>
      <c r="K4353"/>
      <c r="M4353" s="4"/>
      <c r="W4353" t="str">
        <f t="shared" si="134"/>
        <v/>
      </c>
      <c r="X4353" t="str">
        <f t="shared" si="135"/>
        <v/>
      </c>
    </row>
    <row r="4354" spans="2:24">
      <c r="B4354" s="160"/>
      <c r="C4354" s="161"/>
      <c r="D4354" s="162"/>
      <c r="E4354" s="163"/>
      <c r="F4354" s="164"/>
      <c r="G4354" s="165"/>
      <c r="H4354" s="166"/>
      <c r="I4354" s="167"/>
      <c r="J4354" s="161"/>
      <c r="K4354"/>
      <c r="M4354" s="4"/>
      <c r="W4354" t="str">
        <f t="shared" si="134"/>
        <v/>
      </c>
      <c r="X4354" t="str">
        <f t="shared" si="135"/>
        <v/>
      </c>
    </row>
    <row r="4355" spans="2:24">
      <c r="B4355" s="160"/>
      <c r="C4355" s="161"/>
      <c r="D4355" s="162"/>
      <c r="E4355" s="163"/>
      <c r="F4355" s="164"/>
      <c r="G4355" s="165"/>
      <c r="H4355" s="166"/>
      <c r="I4355" s="167"/>
      <c r="J4355" s="161"/>
      <c r="K4355"/>
      <c r="M4355" s="4"/>
      <c r="W4355" t="str">
        <f t="shared" si="134"/>
        <v/>
      </c>
      <c r="X4355" t="str">
        <f t="shared" si="135"/>
        <v/>
      </c>
    </row>
    <row r="4356" spans="2:24">
      <c r="B4356" s="160"/>
      <c r="C4356" s="161"/>
      <c r="D4356" s="162"/>
      <c r="E4356" s="163"/>
      <c r="F4356" s="164"/>
      <c r="G4356" s="165"/>
      <c r="H4356" s="166"/>
      <c r="I4356" s="167"/>
      <c r="J4356" s="161"/>
      <c r="K4356"/>
      <c r="M4356" s="4"/>
      <c r="W4356" t="str">
        <f t="shared" si="134"/>
        <v/>
      </c>
      <c r="X4356" t="str">
        <f t="shared" si="135"/>
        <v/>
      </c>
    </row>
    <row r="4357" spans="2:24">
      <c r="B4357" s="160"/>
      <c r="C4357" s="161"/>
      <c r="D4357" s="162"/>
      <c r="E4357" s="163"/>
      <c r="F4357" s="164"/>
      <c r="G4357" s="165"/>
      <c r="H4357" s="166"/>
      <c r="I4357" s="167"/>
      <c r="J4357" s="161"/>
      <c r="K4357"/>
      <c r="M4357" s="4"/>
      <c r="W4357" t="str">
        <f t="shared" si="134"/>
        <v/>
      </c>
      <c r="X4357" t="str">
        <f t="shared" si="135"/>
        <v/>
      </c>
    </row>
    <row r="4358" spans="2:24">
      <c r="B4358" s="160"/>
      <c r="C4358" s="161"/>
      <c r="D4358" s="162"/>
      <c r="E4358" s="163"/>
      <c r="F4358" s="164"/>
      <c r="G4358" s="165"/>
      <c r="H4358" s="166"/>
      <c r="I4358" s="167"/>
      <c r="J4358" s="161"/>
      <c r="K4358"/>
      <c r="M4358" s="4"/>
      <c r="W4358" t="str">
        <f t="shared" si="134"/>
        <v/>
      </c>
      <c r="X4358" t="str">
        <f t="shared" si="135"/>
        <v/>
      </c>
    </row>
    <row r="4359" spans="2:24">
      <c r="B4359" s="160"/>
      <c r="C4359" s="161"/>
      <c r="D4359" s="162"/>
      <c r="E4359" s="163"/>
      <c r="F4359" s="164"/>
      <c r="G4359" s="165"/>
      <c r="H4359" s="166"/>
      <c r="I4359" s="167"/>
      <c r="J4359" s="161"/>
      <c r="K4359"/>
      <c r="M4359" s="4"/>
      <c r="W4359" t="str">
        <f t="shared" si="134"/>
        <v/>
      </c>
      <c r="X4359" t="str">
        <f t="shared" si="135"/>
        <v/>
      </c>
    </row>
    <row r="4360" spans="2:24">
      <c r="B4360" s="160"/>
      <c r="C4360" s="161"/>
      <c r="D4360" s="162"/>
      <c r="E4360" s="163"/>
      <c r="F4360" s="164"/>
      <c r="G4360" s="165"/>
      <c r="H4360" s="166"/>
      <c r="I4360" s="167"/>
      <c r="J4360" s="161"/>
      <c r="K4360"/>
      <c r="M4360" s="4"/>
      <c r="W4360" t="str">
        <f t="shared" ref="W4360:W4423" si="136">IF(E4360=0,"",IF(E4360&gt;F4360,E4360-F4360,""))</f>
        <v/>
      </c>
      <c r="X4360" t="str">
        <f t="shared" ref="X4360:X4423" si="137">IF(G4360=0,"",IF(G4360&gt;H4360,G4360-H4360,""))</f>
        <v/>
      </c>
    </row>
    <row r="4361" spans="2:24">
      <c r="B4361" s="160"/>
      <c r="C4361" s="161"/>
      <c r="D4361" s="162"/>
      <c r="E4361" s="163"/>
      <c r="F4361" s="164"/>
      <c r="G4361" s="165"/>
      <c r="H4361" s="166"/>
      <c r="I4361" s="167"/>
      <c r="J4361" s="161"/>
      <c r="K4361"/>
      <c r="M4361" s="4"/>
      <c r="W4361" t="str">
        <f t="shared" si="136"/>
        <v/>
      </c>
      <c r="X4361" t="str">
        <f t="shared" si="137"/>
        <v/>
      </c>
    </row>
    <row r="4362" spans="2:24">
      <c r="B4362" s="160"/>
      <c r="C4362" s="161"/>
      <c r="D4362" s="162"/>
      <c r="E4362" s="163"/>
      <c r="F4362" s="164"/>
      <c r="G4362" s="165"/>
      <c r="H4362" s="166"/>
      <c r="I4362" s="167"/>
      <c r="J4362" s="161"/>
      <c r="K4362"/>
      <c r="M4362" s="4"/>
      <c r="W4362" t="str">
        <f t="shared" si="136"/>
        <v/>
      </c>
      <c r="X4362" t="str">
        <f t="shared" si="137"/>
        <v/>
      </c>
    </row>
    <row r="4363" spans="2:24">
      <c r="B4363" s="160"/>
      <c r="C4363" s="161"/>
      <c r="D4363" s="162"/>
      <c r="E4363" s="163"/>
      <c r="F4363" s="164"/>
      <c r="G4363" s="165"/>
      <c r="H4363" s="166"/>
      <c r="I4363" s="167"/>
      <c r="J4363" s="161"/>
      <c r="K4363"/>
      <c r="M4363" s="4"/>
      <c r="W4363" t="str">
        <f t="shared" si="136"/>
        <v/>
      </c>
      <c r="X4363" t="str">
        <f t="shared" si="137"/>
        <v/>
      </c>
    </row>
    <row r="4364" spans="2:24">
      <c r="B4364" s="160"/>
      <c r="C4364" s="161"/>
      <c r="D4364" s="162"/>
      <c r="E4364" s="163"/>
      <c r="F4364" s="164"/>
      <c r="G4364" s="165"/>
      <c r="H4364" s="166"/>
      <c r="I4364" s="167"/>
      <c r="J4364" s="161"/>
      <c r="K4364"/>
      <c r="M4364" s="4"/>
      <c r="W4364" t="str">
        <f t="shared" si="136"/>
        <v/>
      </c>
      <c r="X4364" t="str">
        <f t="shared" si="137"/>
        <v/>
      </c>
    </row>
    <row r="4365" spans="2:24">
      <c r="B4365" s="160"/>
      <c r="C4365" s="161"/>
      <c r="D4365" s="162"/>
      <c r="E4365" s="163"/>
      <c r="F4365" s="164"/>
      <c r="G4365" s="165"/>
      <c r="H4365" s="166"/>
      <c r="I4365" s="167"/>
      <c r="J4365" s="161"/>
      <c r="K4365"/>
      <c r="M4365" s="4"/>
      <c r="W4365" t="str">
        <f t="shared" si="136"/>
        <v/>
      </c>
      <c r="X4365" t="str">
        <f t="shared" si="137"/>
        <v/>
      </c>
    </row>
    <row r="4366" spans="2:24">
      <c r="B4366" s="160"/>
      <c r="C4366" s="161"/>
      <c r="D4366" s="162"/>
      <c r="E4366" s="163"/>
      <c r="F4366" s="164"/>
      <c r="G4366" s="165"/>
      <c r="H4366" s="166"/>
      <c r="I4366" s="167"/>
      <c r="J4366" s="161"/>
      <c r="K4366"/>
      <c r="M4366" s="4"/>
      <c r="W4366" t="str">
        <f t="shared" si="136"/>
        <v/>
      </c>
      <c r="X4366" t="str">
        <f t="shared" si="137"/>
        <v/>
      </c>
    </row>
    <row r="4367" spans="2:24">
      <c r="B4367" s="160"/>
      <c r="C4367" s="161"/>
      <c r="D4367" s="162"/>
      <c r="E4367" s="163"/>
      <c r="F4367" s="164"/>
      <c r="G4367" s="165"/>
      <c r="H4367" s="166"/>
      <c r="I4367" s="167"/>
      <c r="J4367" s="161"/>
      <c r="K4367"/>
      <c r="M4367" s="4"/>
      <c r="W4367" t="str">
        <f t="shared" si="136"/>
        <v/>
      </c>
      <c r="X4367" t="str">
        <f t="shared" si="137"/>
        <v/>
      </c>
    </row>
    <row r="4368" spans="2:24">
      <c r="B4368" s="160"/>
      <c r="C4368" s="161"/>
      <c r="D4368" s="162"/>
      <c r="E4368" s="163"/>
      <c r="F4368" s="164"/>
      <c r="G4368" s="165"/>
      <c r="H4368" s="166"/>
      <c r="I4368" s="167"/>
      <c r="J4368" s="161"/>
      <c r="K4368"/>
      <c r="M4368" s="4"/>
      <c r="W4368" t="str">
        <f t="shared" si="136"/>
        <v/>
      </c>
      <c r="X4368" t="str">
        <f t="shared" si="137"/>
        <v/>
      </c>
    </row>
    <row r="4369" spans="2:24">
      <c r="B4369" s="160"/>
      <c r="C4369" s="161"/>
      <c r="D4369" s="162"/>
      <c r="E4369" s="163"/>
      <c r="F4369" s="164"/>
      <c r="G4369" s="165"/>
      <c r="H4369" s="166"/>
      <c r="I4369" s="167"/>
      <c r="J4369" s="161"/>
      <c r="K4369"/>
      <c r="M4369" s="4"/>
      <c r="W4369" t="str">
        <f t="shared" si="136"/>
        <v/>
      </c>
      <c r="X4369" t="str">
        <f t="shared" si="137"/>
        <v/>
      </c>
    </row>
    <row r="4370" spans="2:24">
      <c r="B4370" s="160"/>
      <c r="C4370" s="161"/>
      <c r="D4370" s="162"/>
      <c r="E4370" s="163"/>
      <c r="F4370" s="164"/>
      <c r="G4370" s="165"/>
      <c r="H4370" s="166"/>
      <c r="I4370" s="167"/>
      <c r="J4370" s="161"/>
      <c r="K4370"/>
      <c r="M4370" s="4"/>
      <c r="W4370" t="str">
        <f t="shared" si="136"/>
        <v/>
      </c>
      <c r="X4370" t="str">
        <f t="shared" si="137"/>
        <v/>
      </c>
    </row>
    <row r="4371" spans="2:24">
      <c r="B4371" s="160"/>
      <c r="C4371" s="161"/>
      <c r="D4371" s="162"/>
      <c r="E4371" s="163"/>
      <c r="F4371" s="164"/>
      <c r="G4371" s="165"/>
      <c r="H4371" s="166"/>
      <c r="I4371" s="167"/>
      <c r="J4371" s="161"/>
      <c r="K4371"/>
      <c r="M4371" s="4"/>
      <c r="W4371" t="str">
        <f t="shared" si="136"/>
        <v/>
      </c>
      <c r="X4371" t="str">
        <f t="shared" si="137"/>
        <v/>
      </c>
    </row>
    <row r="4372" spans="2:24">
      <c r="B4372" s="160"/>
      <c r="C4372" s="161"/>
      <c r="D4372" s="162"/>
      <c r="E4372" s="163"/>
      <c r="F4372" s="164"/>
      <c r="G4372" s="165"/>
      <c r="H4372" s="166"/>
      <c r="I4372" s="167"/>
      <c r="J4372" s="161"/>
      <c r="K4372"/>
      <c r="M4372" s="4"/>
      <c r="W4372" t="str">
        <f t="shared" si="136"/>
        <v/>
      </c>
      <c r="X4372" t="str">
        <f t="shared" si="137"/>
        <v/>
      </c>
    </row>
    <row r="4373" spans="2:24">
      <c r="B4373" s="160"/>
      <c r="C4373" s="161"/>
      <c r="D4373" s="162"/>
      <c r="E4373" s="163"/>
      <c r="F4373" s="164"/>
      <c r="G4373" s="165"/>
      <c r="H4373" s="166"/>
      <c r="I4373" s="167"/>
      <c r="J4373" s="161"/>
      <c r="K4373"/>
      <c r="M4373" s="4"/>
      <c r="W4373" t="str">
        <f t="shared" si="136"/>
        <v/>
      </c>
      <c r="X4373" t="str">
        <f t="shared" si="137"/>
        <v/>
      </c>
    </row>
    <row r="4374" spans="2:24">
      <c r="B4374" s="160"/>
      <c r="C4374" s="161"/>
      <c r="D4374" s="162"/>
      <c r="E4374" s="163"/>
      <c r="F4374" s="164"/>
      <c r="G4374" s="165"/>
      <c r="H4374" s="166"/>
      <c r="I4374" s="167"/>
      <c r="J4374" s="161"/>
      <c r="K4374"/>
      <c r="M4374" s="4"/>
      <c r="W4374" t="str">
        <f t="shared" si="136"/>
        <v/>
      </c>
      <c r="X4374" t="str">
        <f t="shared" si="137"/>
        <v/>
      </c>
    </row>
    <row r="4375" spans="2:24">
      <c r="B4375" s="160"/>
      <c r="C4375" s="161"/>
      <c r="D4375" s="162"/>
      <c r="E4375" s="163"/>
      <c r="F4375" s="164"/>
      <c r="G4375" s="165"/>
      <c r="H4375" s="166"/>
      <c r="I4375" s="167"/>
      <c r="J4375" s="161"/>
      <c r="K4375"/>
      <c r="M4375" s="4"/>
      <c r="W4375" t="str">
        <f t="shared" si="136"/>
        <v/>
      </c>
      <c r="X4375" t="str">
        <f t="shared" si="137"/>
        <v/>
      </c>
    </row>
    <row r="4376" spans="2:24">
      <c r="B4376" s="160"/>
      <c r="C4376" s="161"/>
      <c r="D4376" s="162"/>
      <c r="E4376" s="163"/>
      <c r="F4376" s="164"/>
      <c r="G4376" s="165"/>
      <c r="H4376" s="166"/>
      <c r="I4376" s="167"/>
      <c r="J4376" s="161"/>
      <c r="K4376"/>
      <c r="M4376" s="4"/>
      <c r="W4376" t="str">
        <f t="shared" si="136"/>
        <v/>
      </c>
      <c r="X4376" t="str">
        <f t="shared" si="137"/>
        <v/>
      </c>
    </row>
    <row r="4377" spans="2:24">
      <c r="B4377" s="160"/>
      <c r="C4377" s="161"/>
      <c r="D4377" s="162"/>
      <c r="E4377" s="163"/>
      <c r="F4377" s="164"/>
      <c r="G4377" s="165"/>
      <c r="H4377" s="166"/>
      <c r="I4377" s="167"/>
      <c r="J4377" s="161"/>
      <c r="K4377"/>
      <c r="M4377" s="4"/>
      <c r="W4377" t="str">
        <f t="shared" si="136"/>
        <v/>
      </c>
      <c r="X4377" t="str">
        <f t="shared" si="137"/>
        <v/>
      </c>
    </row>
    <row r="4378" spans="2:24">
      <c r="B4378" s="160"/>
      <c r="C4378" s="161"/>
      <c r="D4378" s="162"/>
      <c r="E4378" s="163"/>
      <c r="F4378" s="164"/>
      <c r="G4378" s="165"/>
      <c r="H4378" s="166"/>
      <c r="I4378" s="167"/>
      <c r="J4378" s="161"/>
      <c r="K4378"/>
      <c r="M4378" s="4"/>
      <c r="W4378" t="str">
        <f t="shared" si="136"/>
        <v/>
      </c>
      <c r="X4378" t="str">
        <f t="shared" si="137"/>
        <v/>
      </c>
    </row>
    <row r="4379" spans="2:24">
      <c r="B4379" s="160"/>
      <c r="C4379" s="161"/>
      <c r="D4379" s="162"/>
      <c r="E4379" s="163"/>
      <c r="F4379" s="164"/>
      <c r="G4379" s="165"/>
      <c r="H4379" s="166"/>
      <c r="I4379" s="167"/>
      <c r="J4379" s="161"/>
      <c r="K4379"/>
      <c r="M4379" s="4"/>
      <c r="W4379" t="str">
        <f t="shared" si="136"/>
        <v/>
      </c>
      <c r="X4379" t="str">
        <f t="shared" si="137"/>
        <v/>
      </c>
    </row>
    <row r="4380" spans="2:24">
      <c r="B4380" s="160"/>
      <c r="C4380" s="161"/>
      <c r="D4380" s="162"/>
      <c r="E4380" s="163"/>
      <c r="F4380" s="164"/>
      <c r="G4380" s="165"/>
      <c r="H4380" s="166"/>
      <c r="I4380" s="167"/>
      <c r="J4380" s="161"/>
      <c r="K4380"/>
      <c r="M4380" s="4"/>
      <c r="W4380" t="str">
        <f t="shared" si="136"/>
        <v/>
      </c>
      <c r="X4380" t="str">
        <f t="shared" si="137"/>
        <v/>
      </c>
    </row>
    <row r="4381" spans="2:24">
      <c r="B4381" s="160"/>
      <c r="C4381" s="161"/>
      <c r="D4381" s="162"/>
      <c r="E4381" s="163"/>
      <c r="F4381" s="164"/>
      <c r="G4381" s="165"/>
      <c r="H4381" s="166"/>
      <c r="I4381" s="167"/>
      <c r="J4381" s="161"/>
      <c r="K4381"/>
      <c r="M4381" s="4"/>
      <c r="W4381" t="str">
        <f t="shared" si="136"/>
        <v/>
      </c>
      <c r="X4381" t="str">
        <f t="shared" si="137"/>
        <v/>
      </c>
    </row>
    <row r="4382" spans="2:24">
      <c r="B4382" s="160"/>
      <c r="C4382" s="161"/>
      <c r="D4382" s="162"/>
      <c r="E4382" s="163"/>
      <c r="F4382" s="164"/>
      <c r="G4382" s="165"/>
      <c r="H4382" s="166"/>
      <c r="I4382" s="167"/>
      <c r="J4382" s="161"/>
      <c r="K4382"/>
      <c r="M4382" s="4"/>
      <c r="W4382" t="str">
        <f t="shared" si="136"/>
        <v/>
      </c>
      <c r="X4382" t="str">
        <f t="shared" si="137"/>
        <v/>
      </c>
    </row>
    <row r="4383" spans="2:24">
      <c r="B4383" s="160"/>
      <c r="C4383" s="161"/>
      <c r="D4383" s="162"/>
      <c r="E4383" s="163"/>
      <c r="F4383" s="164"/>
      <c r="G4383" s="165"/>
      <c r="H4383" s="166"/>
      <c r="I4383" s="167"/>
      <c r="J4383" s="161"/>
      <c r="K4383"/>
      <c r="M4383" s="4"/>
      <c r="W4383" t="str">
        <f t="shared" si="136"/>
        <v/>
      </c>
      <c r="X4383" t="str">
        <f t="shared" si="137"/>
        <v/>
      </c>
    </row>
    <row r="4384" spans="2:24">
      <c r="B4384" s="160"/>
      <c r="C4384" s="161"/>
      <c r="D4384" s="162"/>
      <c r="E4384" s="163"/>
      <c r="F4384" s="164"/>
      <c r="G4384" s="165"/>
      <c r="H4384" s="166"/>
      <c r="I4384" s="167"/>
      <c r="J4384" s="161"/>
      <c r="K4384"/>
      <c r="M4384" s="4"/>
      <c r="W4384" t="str">
        <f t="shared" si="136"/>
        <v/>
      </c>
      <c r="X4384" t="str">
        <f t="shared" si="137"/>
        <v/>
      </c>
    </row>
    <row r="4385" spans="2:24">
      <c r="B4385" s="160"/>
      <c r="C4385" s="161"/>
      <c r="D4385" s="162"/>
      <c r="E4385" s="163"/>
      <c r="F4385" s="164"/>
      <c r="G4385" s="165"/>
      <c r="H4385" s="166"/>
      <c r="I4385" s="167"/>
      <c r="J4385" s="161"/>
      <c r="K4385"/>
      <c r="M4385" s="4"/>
      <c r="W4385" t="str">
        <f t="shared" si="136"/>
        <v/>
      </c>
      <c r="X4385" t="str">
        <f t="shared" si="137"/>
        <v/>
      </c>
    </row>
    <row r="4386" spans="2:24">
      <c r="B4386" s="160"/>
      <c r="C4386" s="161"/>
      <c r="D4386" s="162"/>
      <c r="E4386" s="163"/>
      <c r="F4386" s="164"/>
      <c r="G4386" s="165"/>
      <c r="H4386" s="166"/>
      <c r="I4386" s="167"/>
      <c r="J4386" s="161"/>
      <c r="K4386"/>
      <c r="M4386" s="4"/>
      <c r="W4386" t="str">
        <f t="shared" si="136"/>
        <v/>
      </c>
      <c r="X4386" t="str">
        <f t="shared" si="137"/>
        <v/>
      </c>
    </row>
    <row r="4387" spans="2:24">
      <c r="B4387" s="160"/>
      <c r="C4387" s="161"/>
      <c r="D4387" s="162"/>
      <c r="E4387" s="163"/>
      <c r="F4387" s="164"/>
      <c r="G4387" s="165"/>
      <c r="H4387" s="166"/>
      <c r="I4387" s="167"/>
      <c r="J4387" s="161"/>
      <c r="K4387"/>
      <c r="M4387" s="4"/>
      <c r="W4387" t="str">
        <f t="shared" si="136"/>
        <v/>
      </c>
      <c r="X4387" t="str">
        <f t="shared" si="137"/>
        <v/>
      </c>
    </row>
    <row r="4388" spans="2:24">
      <c r="B4388" s="160"/>
      <c r="C4388" s="161"/>
      <c r="D4388" s="162"/>
      <c r="E4388" s="163"/>
      <c r="F4388" s="164"/>
      <c r="G4388" s="165"/>
      <c r="H4388" s="166"/>
      <c r="I4388" s="167"/>
      <c r="J4388" s="161"/>
      <c r="K4388"/>
      <c r="M4388" s="4"/>
      <c r="W4388" t="str">
        <f t="shared" si="136"/>
        <v/>
      </c>
      <c r="X4388" t="str">
        <f t="shared" si="137"/>
        <v/>
      </c>
    </row>
    <row r="4389" spans="2:24">
      <c r="B4389" s="160"/>
      <c r="C4389" s="161"/>
      <c r="D4389" s="162"/>
      <c r="E4389" s="163"/>
      <c r="F4389" s="164"/>
      <c r="G4389" s="165"/>
      <c r="H4389" s="166"/>
      <c r="I4389" s="167"/>
      <c r="J4389" s="161"/>
      <c r="K4389"/>
      <c r="M4389" s="4"/>
      <c r="W4389" t="str">
        <f t="shared" si="136"/>
        <v/>
      </c>
      <c r="X4389" t="str">
        <f t="shared" si="137"/>
        <v/>
      </c>
    </row>
    <row r="4390" spans="2:24">
      <c r="B4390" s="160"/>
      <c r="C4390" s="161"/>
      <c r="D4390" s="162"/>
      <c r="E4390" s="163"/>
      <c r="F4390" s="164"/>
      <c r="G4390" s="165"/>
      <c r="H4390" s="166"/>
      <c r="I4390" s="167"/>
      <c r="J4390" s="161"/>
      <c r="K4390"/>
      <c r="M4390" s="4"/>
      <c r="W4390" t="str">
        <f t="shared" si="136"/>
        <v/>
      </c>
      <c r="X4390" t="str">
        <f t="shared" si="137"/>
        <v/>
      </c>
    </row>
    <row r="4391" spans="2:24">
      <c r="B4391" s="160"/>
      <c r="C4391" s="161"/>
      <c r="D4391" s="162"/>
      <c r="E4391" s="163"/>
      <c r="F4391" s="164"/>
      <c r="G4391" s="165"/>
      <c r="H4391" s="166"/>
      <c r="I4391" s="167"/>
      <c r="J4391" s="161"/>
      <c r="K4391"/>
      <c r="M4391" s="4"/>
      <c r="W4391" t="str">
        <f t="shared" si="136"/>
        <v/>
      </c>
      <c r="X4391" t="str">
        <f t="shared" si="137"/>
        <v/>
      </c>
    </row>
    <row r="4392" spans="2:24">
      <c r="B4392" s="160"/>
      <c r="C4392" s="161"/>
      <c r="D4392" s="162"/>
      <c r="E4392" s="163"/>
      <c r="F4392" s="164"/>
      <c r="G4392" s="165"/>
      <c r="H4392" s="166"/>
      <c r="I4392" s="167"/>
      <c r="J4392" s="161"/>
      <c r="K4392"/>
      <c r="M4392" s="4"/>
      <c r="W4392" t="str">
        <f t="shared" si="136"/>
        <v/>
      </c>
      <c r="X4392" t="str">
        <f t="shared" si="137"/>
        <v/>
      </c>
    </row>
    <row r="4393" spans="2:24">
      <c r="B4393" s="160"/>
      <c r="C4393" s="161"/>
      <c r="D4393" s="162"/>
      <c r="E4393" s="163"/>
      <c r="F4393" s="164"/>
      <c r="G4393" s="165"/>
      <c r="H4393" s="166"/>
      <c r="I4393" s="167"/>
      <c r="J4393" s="161"/>
      <c r="K4393"/>
      <c r="M4393" s="4"/>
      <c r="W4393" t="str">
        <f t="shared" si="136"/>
        <v/>
      </c>
      <c r="X4393" t="str">
        <f t="shared" si="137"/>
        <v/>
      </c>
    </row>
    <row r="4394" spans="2:24">
      <c r="B4394" s="160"/>
      <c r="C4394" s="161"/>
      <c r="D4394" s="162"/>
      <c r="E4394" s="163"/>
      <c r="F4394" s="164"/>
      <c r="G4394" s="165"/>
      <c r="H4394" s="166"/>
      <c r="I4394" s="167"/>
      <c r="J4394" s="161"/>
      <c r="K4394"/>
      <c r="M4394" s="4"/>
      <c r="W4394" t="str">
        <f t="shared" si="136"/>
        <v/>
      </c>
      <c r="X4394" t="str">
        <f t="shared" si="137"/>
        <v/>
      </c>
    </row>
    <row r="4395" spans="2:24">
      <c r="B4395" s="160"/>
      <c r="C4395" s="161"/>
      <c r="D4395" s="162"/>
      <c r="E4395" s="163"/>
      <c r="F4395" s="164"/>
      <c r="G4395" s="165"/>
      <c r="H4395" s="166"/>
      <c r="I4395" s="167"/>
      <c r="J4395" s="161"/>
      <c r="K4395"/>
      <c r="M4395" s="4"/>
      <c r="W4395" t="str">
        <f t="shared" si="136"/>
        <v/>
      </c>
      <c r="X4395" t="str">
        <f t="shared" si="137"/>
        <v/>
      </c>
    </row>
    <row r="4396" spans="2:24">
      <c r="B4396" s="160"/>
      <c r="C4396" s="161"/>
      <c r="D4396" s="162"/>
      <c r="E4396" s="163"/>
      <c r="F4396" s="164"/>
      <c r="G4396" s="165"/>
      <c r="H4396" s="166"/>
      <c r="I4396" s="167"/>
      <c r="J4396" s="161"/>
      <c r="K4396"/>
      <c r="M4396" s="4"/>
      <c r="W4396" t="str">
        <f t="shared" si="136"/>
        <v/>
      </c>
      <c r="X4396" t="str">
        <f t="shared" si="137"/>
        <v/>
      </c>
    </row>
    <row r="4397" spans="2:24">
      <c r="B4397" s="160"/>
      <c r="C4397" s="161"/>
      <c r="D4397" s="162"/>
      <c r="E4397" s="163"/>
      <c r="F4397" s="164"/>
      <c r="G4397" s="165"/>
      <c r="H4397" s="166"/>
      <c r="I4397" s="167"/>
      <c r="J4397" s="161"/>
      <c r="K4397"/>
      <c r="M4397" s="4"/>
      <c r="W4397" t="str">
        <f t="shared" si="136"/>
        <v/>
      </c>
      <c r="X4397" t="str">
        <f t="shared" si="137"/>
        <v/>
      </c>
    </row>
    <row r="4398" spans="2:24">
      <c r="B4398" s="160"/>
      <c r="C4398" s="161"/>
      <c r="D4398" s="162"/>
      <c r="E4398" s="163"/>
      <c r="F4398" s="164"/>
      <c r="G4398" s="165"/>
      <c r="H4398" s="166"/>
      <c r="I4398" s="167"/>
      <c r="J4398" s="161"/>
      <c r="K4398"/>
      <c r="M4398" s="4"/>
      <c r="W4398" t="str">
        <f t="shared" si="136"/>
        <v/>
      </c>
      <c r="X4398" t="str">
        <f t="shared" si="137"/>
        <v/>
      </c>
    </row>
    <row r="4399" spans="2:24">
      <c r="B4399" s="160"/>
      <c r="C4399" s="161"/>
      <c r="D4399" s="162"/>
      <c r="E4399" s="163"/>
      <c r="F4399" s="164"/>
      <c r="G4399" s="165"/>
      <c r="H4399" s="166"/>
      <c r="I4399" s="167"/>
      <c r="J4399" s="161"/>
      <c r="K4399"/>
      <c r="M4399" s="4"/>
      <c r="W4399" t="str">
        <f t="shared" si="136"/>
        <v/>
      </c>
      <c r="X4399" t="str">
        <f t="shared" si="137"/>
        <v/>
      </c>
    </row>
    <row r="4400" spans="2:24">
      <c r="B4400" s="160"/>
      <c r="C4400" s="161"/>
      <c r="D4400" s="162"/>
      <c r="E4400" s="163"/>
      <c r="F4400" s="164"/>
      <c r="G4400" s="165"/>
      <c r="H4400" s="166"/>
      <c r="I4400" s="167"/>
      <c r="J4400" s="161"/>
      <c r="K4400"/>
      <c r="M4400" s="4"/>
      <c r="W4400" t="str">
        <f t="shared" si="136"/>
        <v/>
      </c>
      <c r="X4400" t="str">
        <f t="shared" si="137"/>
        <v/>
      </c>
    </row>
    <row r="4401" spans="2:24">
      <c r="B4401" s="160"/>
      <c r="C4401" s="161"/>
      <c r="D4401" s="162"/>
      <c r="E4401" s="163"/>
      <c r="F4401" s="164"/>
      <c r="G4401" s="165"/>
      <c r="H4401" s="166"/>
      <c r="I4401" s="167"/>
      <c r="J4401" s="161"/>
      <c r="K4401"/>
      <c r="M4401" s="4"/>
      <c r="W4401" t="str">
        <f t="shared" si="136"/>
        <v/>
      </c>
      <c r="X4401" t="str">
        <f t="shared" si="137"/>
        <v/>
      </c>
    </row>
    <row r="4402" spans="2:24">
      <c r="B4402" s="160"/>
      <c r="C4402" s="161"/>
      <c r="D4402" s="162"/>
      <c r="E4402" s="163"/>
      <c r="F4402" s="164"/>
      <c r="G4402" s="165"/>
      <c r="H4402" s="166"/>
      <c r="I4402" s="167"/>
      <c r="J4402" s="161"/>
      <c r="K4402"/>
      <c r="M4402" s="4"/>
      <c r="W4402" t="str">
        <f t="shared" si="136"/>
        <v/>
      </c>
      <c r="X4402" t="str">
        <f t="shared" si="137"/>
        <v/>
      </c>
    </row>
    <row r="4403" spans="2:24">
      <c r="B4403" s="160"/>
      <c r="C4403" s="161"/>
      <c r="D4403" s="162"/>
      <c r="E4403" s="163"/>
      <c r="F4403" s="164"/>
      <c r="G4403" s="165"/>
      <c r="H4403" s="166"/>
      <c r="I4403" s="167"/>
      <c r="J4403" s="161"/>
      <c r="K4403"/>
      <c r="M4403" s="4"/>
      <c r="W4403" t="str">
        <f t="shared" si="136"/>
        <v/>
      </c>
      <c r="X4403" t="str">
        <f t="shared" si="137"/>
        <v/>
      </c>
    </row>
    <row r="4404" spans="2:24">
      <c r="B4404" s="160"/>
      <c r="C4404" s="161"/>
      <c r="D4404" s="162"/>
      <c r="E4404" s="163"/>
      <c r="F4404" s="164"/>
      <c r="G4404" s="165"/>
      <c r="H4404" s="166"/>
      <c r="I4404" s="167"/>
      <c r="J4404" s="161"/>
      <c r="K4404"/>
      <c r="M4404" s="4"/>
      <c r="W4404" t="str">
        <f t="shared" si="136"/>
        <v/>
      </c>
      <c r="X4404" t="str">
        <f t="shared" si="137"/>
        <v/>
      </c>
    </row>
    <row r="4405" spans="2:24">
      <c r="B4405" s="160"/>
      <c r="C4405" s="161"/>
      <c r="D4405" s="162"/>
      <c r="E4405" s="163"/>
      <c r="F4405" s="164"/>
      <c r="G4405" s="165"/>
      <c r="H4405" s="166"/>
      <c r="I4405" s="167"/>
      <c r="J4405" s="161"/>
      <c r="K4405"/>
      <c r="M4405" s="4"/>
      <c r="W4405" t="str">
        <f t="shared" si="136"/>
        <v/>
      </c>
      <c r="X4405" t="str">
        <f t="shared" si="137"/>
        <v/>
      </c>
    </row>
    <row r="4406" spans="2:24">
      <c r="B4406" s="160"/>
      <c r="C4406" s="161"/>
      <c r="D4406" s="162"/>
      <c r="E4406" s="163"/>
      <c r="F4406" s="164"/>
      <c r="G4406" s="165"/>
      <c r="H4406" s="166"/>
      <c r="I4406" s="167"/>
      <c r="J4406" s="161"/>
      <c r="K4406"/>
      <c r="M4406" s="4"/>
      <c r="W4406" t="str">
        <f t="shared" si="136"/>
        <v/>
      </c>
      <c r="X4406" t="str">
        <f t="shared" si="137"/>
        <v/>
      </c>
    </row>
    <row r="4407" spans="2:24">
      <c r="B4407" s="160"/>
      <c r="C4407" s="161"/>
      <c r="D4407" s="162"/>
      <c r="E4407" s="163"/>
      <c r="F4407" s="164"/>
      <c r="G4407" s="165"/>
      <c r="H4407" s="166"/>
      <c r="I4407" s="167"/>
      <c r="J4407" s="161"/>
      <c r="K4407"/>
      <c r="M4407" s="4"/>
      <c r="W4407" t="str">
        <f t="shared" si="136"/>
        <v/>
      </c>
      <c r="X4407" t="str">
        <f t="shared" si="137"/>
        <v/>
      </c>
    </row>
    <row r="4408" spans="2:24">
      <c r="B4408" s="160"/>
      <c r="C4408" s="161"/>
      <c r="D4408" s="162"/>
      <c r="E4408" s="163"/>
      <c r="F4408" s="164"/>
      <c r="G4408" s="165"/>
      <c r="H4408" s="166"/>
      <c r="I4408" s="167"/>
      <c r="J4408" s="161"/>
      <c r="K4408"/>
      <c r="M4408" s="4"/>
      <c r="W4408" t="str">
        <f t="shared" si="136"/>
        <v/>
      </c>
      <c r="X4408" t="str">
        <f t="shared" si="137"/>
        <v/>
      </c>
    </row>
    <row r="4409" spans="2:24">
      <c r="B4409" s="160"/>
      <c r="C4409" s="161"/>
      <c r="D4409" s="162"/>
      <c r="E4409" s="163"/>
      <c r="F4409" s="164"/>
      <c r="G4409" s="165"/>
      <c r="H4409" s="166"/>
      <c r="I4409" s="167"/>
      <c r="J4409" s="161"/>
      <c r="K4409"/>
      <c r="M4409" s="4"/>
      <c r="W4409" t="str">
        <f t="shared" si="136"/>
        <v/>
      </c>
      <c r="X4409" t="str">
        <f t="shared" si="137"/>
        <v/>
      </c>
    </row>
    <row r="4410" spans="2:24">
      <c r="B4410" s="160"/>
      <c r="C4410" s="161"/>
      <c r="D4410" s="162"/>
      <c r="E4410" s="163"/>
      <c r="F4410" s="164"/>
      <c r="G4410" s="165"/>
      <c r="H4410" s="166"/>
      <c r="I4410" s="167"/>
      <c r="J4410" s="161"/>
      <c r="K4410"/>
      <c r="M4410" s="4"/>
      <c r="W4410" t="str">
        <f t="shared" si="136"/>
        <v/>
      </c>
      <c r="X4410" t="str">
        <f t="shared" si="137"/>
        <v/>
      </c>
    </row>
    <row r="4411" spans="2:24">
      <c r="B4411" s="160"/>
      <c r="C4411" s="161"/>
      <c r="D4411" s="162"/>
      <c r="E4411" s="163"/>
      <c r="F4411" s="164"/>
      <c r="G4411" s="165"/>
      <c r="H4411" s="166"/>
      <c r="I4411" s="167"/>
      <c r="J4411" s="161"/>
      <c r="K4411"/>
      <c r="M4411" s="4"/>
      <c r="W4411" t="str">
        <f t="shared" si="136"/>
        <v/>
      </c>
      <c r="X4411" t="str">
        <f t="shared" si="137"/>
        <v/>
      </c>
    </row>
    <row r="4412" spans="2:24">
      <c r="B4412" s="160"/>
      <c r="C4412" s="161"/>
      <c r="D4412" s="162"/>
      <c r="E4412" s="163"/>
      <c r="F4412" s="164"/>
      <c r="G4412" s="165"/>
      <c r="H4412" s="166"/>
      <c r="I4412" s="167"/>
      <c r="J4412" s="161"/>
      <c r="K4412"/>
      <c r="M4412" s="4"/>
      <c r="W4412" t="str">
        <f t="shared" si="136"/>
        <v/>
      </c>
      <c r="X4412" t="str">
        <f t="shared" si="137"/>
        <v/>
      </c>
    </row>
    <row r="4413" spans="2:24">
      <c r="B4413" s="160"/>
      <c r="C4413" s="161"/>
      <c r="D4413" s="162"/>
      <c r="E4413" s="163"/>
      <c r="F4413" s="164"/>
      <c r="G4413" s="165"/>
      <c r="H4413" s="166"/>
      <c r="I4413" s="167"/>
      <c r="J4413" s="161"/>
      <c r="K4413"/>
      <c r="M4413" s="4"/>
      <c r="W4413" t="str">
        <f t="shared" si="136"/>
        <v/>
      </c>
      <c r="X4413" t="str">
        <f t="shared" si="137"/>
        <v/>
      </c>
    </row>
    <row r="4414" spans="2:24">
      <c r="B4414" s="160"/>
      <c r="C4414" s="161"/>
      <c r="D4414" s="162"/>
      <c r="E4414" s="163"/>
      <c r="F4414" s="164"/>
      <c r="G4414" s="165"/>
      <c r="H4414" s="166"/>
      <c r="I4414" s="167"/>
      <c r="J4414" s="161"/>
      <c r="K4414"/>
      <c r="M4414" s="4"/>
      <c r="W4414" t="str">
        <f t="shared" si="136"/>
        <v/>
      </c>
      <c r="X4414" t="str">
        <f t="shared" si="137"/>
        <v/>
      </c>
    </row>
    <row r="4415" spans="2:24">
      <c r="B4415" s="160"/>
      <c r="C4415" s="161"/>
      <c r="D4415" s="162"/>
      <c r="E4415" s="163"/>
      <c r="F4415" s="164"/>
      <c r="G4415" s="165"/>
      <c r="H4415" s="166"/>
      <c r="I4415" s="167"/>
      <c r="J4415" s="161"/>
      <c r="K4415"/>
      <c r="M4415" s="4"/>
      <c r="W4415" t="str">
        <f t="shared" si="136"/>
        <v/>
      </c>
      <c r="X4415" t="str">
        <f t="shared" si="137"/>
        <v/>
      </c>
    </row>
    <row r="4416" spans="2:24">
      <c r="B4416" s="160"/>
      <c r="C4416" s="161"/>
      <c r="D4416" s="162"/>
      <c r="E4416" s="163"/>
      <c r="F4416" s="164"/>
      <c r="G4416" s="165"/>
      <c r="H4416" s="166"/>
      <c r="I4416" s="167"/>
      <c r="J4416" s="161"/>
      <c r="K4416"/>
      <c r="M4416" s="4"/>
      <c r="W4416" t="str">
        <f t="shared" si="136"/>
        <v/>
      </c>
      <c r="X4416" t="str">
        <f t="shared" si="137"/>
        <v/>
      </c>
    </row>
    <row r="4417" spans="2:24">
      <c r="B4417" s="160"/>
      <c r="C4417" s="161"/>
      <c r="D4417" s="162"/>
      <c r="E4417" s="163"/>
      <c r="F4417" s="164"/>
      <c r="G4417" s="165"/>
      <c r="H4417" s="166"/>
      <c r="I4417" s="167"/>
      <c r="J4417" s="161"/>
      <c r="K4417"/>
      <c r="M4417" s="4"/>
      <c r="W4417" t="str">
        <f t="shared" si="136"/>
        <v/>
      </c>
      <c r="X4417" t="str">
        <f t="shared" si="137"/>
        <v/>
      </c>
    </row>
    <row r="4418" spans="2:24">
      <c r="B4418" s="160"/>
      <c r="C4418" s="161"/>
      <c r="D4418" s="162"/>
      <c r="E4418" s="163"/>
      <c r="F4418" s="164"/>
      <c r="G4418" s="165"/>
      <c r="H4418" s="166"/>
      <c r="I4418" s="167"/>
      <c r="J4418" s="161"/>
      <c r="K4418"/>
      <c r="M4418" s="4"/>
      <c r="W4418" t="str">
        <f t="shared" si="136"/>
        <v/>
      </c>
      <c r="X4418" t="str">
        <f t="shared" si="137"/>
        <v/>
      </c>
    </row>
    <row r="4419" spans="2:24">
      <c r="B4419" s="160"/>
      <c r="C4419" s="161"/>
      <c r="D4419" s="162"/>
      <c r="E4419" s="163"/>
      <c r="F4419" s="164"/>
      <c r="G4419" s="165"/>
      <c r="H4419" s="166"/>
      <c r="I4419" s="167"/>
      <c r="J4419" s="161"/>
      <c r="K4419"/>
      <c r="M4419" s="4"/>
      <c r="W4419" t="str">
        <f t="shared" si="136"/>
        <v/>
      </c>
      <c r="X4419" t="str">
        <f t="shared" si="137"/>
        <v/>
      </c>
    </row>
    <row r="4420" spans="2:24">
      <c r="B4420" s="160"/>
      <c r="C4420" s="161"/>
      <c r="D4420" s="162"/>
      <c r="E4420" s="163"/>
      <c r="F4420" s="164"/>
      <c r="G4420" s="165"/>
      <c r="H4420" s="166"/>
      <c r="I4420" s="167"/>
      <c r="J4420" s="161"/>
      <c r="K4420"/>
      <c r="M4420" s="4"/>
      <c r="W4420" t="str">
        <f t="shared" si="136"/>
        <v/>
      </c>
      <c r="X4420" t="str">
        <f t="shared" si="137"/>
        <v/>
      </c>
    </row>
    <row r="4421" spans="2:24">
      <c r="B4421" s="160"/>
      <c r="C4421" s="161"/>
      <c r="D4421" s="162"/>
      <c r="E4421" s="163"/>
      <c r="F4421" s="164"/>
      <c r="G4421" s="165"/>
      <c r="H4421" s="166"/>
      <c r="I4421" s="167"/>
      <c r="J4421" s="161"/>
      <c r="K4421"/>
      <c r="M4421" s="4"/>
      <c r="W4421" t="str">
        <f t="shared" si="136"/>
        <v/>
      </c>
      <c r="X4421" t="str">
        <f t="shared" si="137"/>
        <v/>
      </c>
    </row>
    <row r="4422" spans="2:24">
      <c r="B4422" s="160"/>
      <c r="C4422" s="161"/>
      <c r="D4422" s="162"/>
      <c r="E4422" s="163"/>
      <c r="F4422" s="164"/>
      <c r="G4422" s="165"/>
      <c r="H4422" s="166"/>
      <c r="I4422" s="167"/>
      <c r="J4422" s="161"/>
      <c r="K4422"/>
      <c r="M4422" s="4"/>
      <c r="W4422" t="str">
        <f t="shared" si="136"/>
        <v/>
      </c>
      <c r="X4422" t="str">
        <f t="shared" si="137"/>
        <v/>
      </c>
    </row>
    <row r="4423" spans="2:24">
      <c r="B4423" s="160"/>
      <c r="C4423" s="161"/>
      <c r="D4423" s="162"/>
      <c r="E4423" s="163"/>
      <c r="F4423" s="164"/>
      <c r="G4423" s="165"/>
      <c r="H4423" s="166"/>
      <c r="I4423" s="167"/>
      <c r="J4423" s="161"/>
      <c r="K4423"/>
      <c r="M4423" s="4"/>
      <c r="W4423" t="str">
        <f t="shared" si="136"/>
        <v/>
      </c>
      <c r="X4423" t="str">
        <f t="shared" si="137"/>
        <v/>
      </c>
    </row>
    <row r="4424" spans="2:24">
      <c r="B4424" s="160"/>
      <c r="C4424" s="161"/>
      <c r="D4424" s="162"/>
      <c r="E4424" s="163"/>
      <c r="F4424" s="164"/>
      <c r="G4424" s="165"/>
      <c r="H4424" s="166"/>
      <c r="I4424" s="167"/>
      <c r="J4424" s="161"/>
      <c r="K4424"/>
      <c r="M4424" s="4"/>
      <c r="W4424" t="str">
        <f t="shared" ref="W4424:W4487" si="138">IF(E4424=0,"",IF(E4424&gt;F4424,E4424-F4424,""))</f>
        <v/>
      </c>
      <c r="X4424" t="str">
        <f t="shared" ref="X4424:X4487" si="139">IF(G4424=0,"",IF(G4424&gt;H4424,G4424-H4424,""))</f>
        <v/>
      </c>
    </row>
    <row r="4425" spans="2:24">
      <c r="B4425" s="160"/>
      <c r="C4425" s="161"/>
      <c r="D4425" s="162"/>
      <c r="E4425" s="163"/>
      <c r="F4425" s="164"/>
      <c r="G4425" s="165"/>
      <c r="H4425" s="166"/>
      <c r="I4425" s="167"/>
      <c r="J4425" s="161"/>
      <c r="K4425"/>
      <c r="M4425" s="4"/>
      <c r="W4425" t="str">
        <f t="shared" si="138"/>
        <v/>
      </c>
      <c r="X4425" t="str">
        <f t="shared" si="139"/>
        <v/>
      </c>
    </row>
    <row r="4426" spans="2:24">
      <c r="B4426" s="160"/>
      <c r="C4426" s="161"/>
      <c r="D4426" s="162"/>
      <c r="E4426" s="163"/>
      <c r="F4426" s="164"/>
      <c r="G4426" s="165"/>
      <c r="H4426" s="166"/>
      <c r="I4426" s="167"/>
      <c r="J4426" s="161"/>
      <c r="K4426"/>
      <c r="M4426" s="4"/>
      <c r="W4426" t="str">
        <f t="shared" si="138"/>
        <v/>
      </c>
      <c r="X4426" t="str">
        <f t="shared" si="139"/>
        <v/>
      </c>
    </row>
    <row r="4427" spans="2:24">
      <c r="B4427" s="160"/>
      <c r="C4427" s="161"/>
      <c r="D4427" s="162"/>
      <c r="E4427" s="163"/>
      <c r="F4427" s="164"/>
      <c r="G4427" s="165"/>
      <c r="H4427" s="166"/>
      <c r="I4427" s="167"/>
      <c r="J4427" s="161"/>
      <c r="K4427"/>
      <c r="M4427" s="4"/>
      <c r="W4427" t="str">
        <f t="shared" si="138"/>
        <v/>
      </c>
      <c r="X4427" t="str">
        <f t="shared" si="139"/>
        <v/>
      </c>
    </row>
    <row r="4428" spans="2:24">
      <c r="B4428" s="160"/>
      <c r="C4428" s="161"/>
      <c r="D4428" s="162"/>
      <c r="E4428" s="163"/>
      <c r="F4428" s="164"/>
      <c r="G4428" s="165"/>
      <c r="H4428" s="166"/>
      <c r="I4428" s="167"/>
      <c r="J4428" s="161"/>
      <c r="K4428"/>
      <c r="M4428" s="4"/>
      <c r="W4428" t="str">
        <f t="shared" si="138"/>
        <v/>
      </c>
      <c r="X4428" t="str">
        <f t="shared" si="139"/>
        <v/>
      </c>
    </row>
    <row r="4429" spans="2:24">
      <c r="B4429" s="160"/>
      <c r="C4429" s="161"/>
      <c r="D4429" s="162"/>
      <c r="E4429" s="163"/>
      <c r="F4429" s="164"/>
      <c r="G4429" s="165"/>
      <c r="H4429" s="166"/>
      <c r="I4429" s="167"/>
      <c r="J4429" s="161"/>
      <c r="K4429"/>
      <c r="M4429" s="4"/>
      <c r="W4429" t="str">
        <f t="shared" si="138"/>
        <v/>
      </c>
      <c r="X4429" t="str">
        <f t="shared" si="139"/>
        <v/>
      </c>
    </row>
    <row r="4430" spans="2:24">
      <c r="B4430" s="160"/>
      <c r="C4430" s="161"/>
      <c r="D4430" s="162"/>
      <c r="E4430" s="163"/>
      <c r="F4430" s="164"/>
      <c r="G4430" s="165"/>
      <c r="H4430" s="166"/>
      <c r="I4430" s="167"/>
      <c r="J4430" s="161"/>
      <c r="K4430"/>
      <c r="M4430" s="4"/>
      <c r="W4430" t="str">
        <f t="shared" si="138"/>
        <v/>
      </c>
      <c r="X4430" t="str">
        <f t="shared" si="139"/>
        <v/>
      </c>
    </row>
    <row r="4431" spans="2:24">
      <c r="B4431" s="160"/>
      <c r="C4431" s="161"/>
      <c r="D4431" s="162"/>
      <c r="E4431" s="163"/>
      <c r="F4431" s="164"/>
      <c r="G4431" s="165"/>
      <c r="H4431" s="166"/>
      <c r="I4431" s="167"/>
      <c r="J4431" s="161"/>
      <c r="K4431"/>
      <c r="M4431" s="4"/>
      <c r="W4431" t="str">
        <f t="shared" si="138"/>
        <v/>
      </c>
      <c r="X4431" t="str">
        <f t="shared" si="139"/>
        <v/>
      </c>
    </row>
    <row r="4432" spans="2:24">
      <c r="B4432" s="160"/>
      <c r="C4432" s="161"/>
      <c r="D4432" s="162"/>
      <c r="E4432" s="163"/>
      <c r="F4432" s="164"/>
      <c r="G4432" s="165"/>
      <c r="H4432" s="166"/>
      <c r="I4432" s="167"/>
      <c r="J4432" s="161"/>
      <c r="K4432"/>
      <c r="M4432" s="4"/>
      <c r="W4432" t="str">
        <f t="shared" si="138"/>
        <v/>
      </c>
      <c r="X4432" t="str">
        <f t="shared" si="139"/>
        <v/>
      </c>
    </row>
    <row r="4433" spans="2:24">
      <c r="B4433" s="160"/>
      <c r="C4433" s="161"/>
      <c r="D4433" s="162"/>
      <c r="E4433" s="163"/>
      <c r="F4433" s="164"/>
      <c r="G4433" s="165"/>
      <c r="H4433" s="166"/>
      <c r="I4433" s="167"/>
      <c r="J4433" s="161"/>
      <c r="K4433"/>
      <c r="M4433" s="4"/>
      <c r="W4433" t="str">
        <f t="shared" si="138"/>
        <v/>
      </c>
      <c r="X4433" t="str">
        <f t="shared" si="139"/>
        <v/>
      </c>
    </row>
    <row r="4434" spans="2:24">
      <c r="B4434" s="160"/>
      <c r="C4434" s="161"/>
      <c r="D4434" s="162"/>
      <c r="E4434" s="163"/>
      <c r="F4434" s="164"/>
      <c r="G4434" s="165"/>
      <c r="H4434" s="166"/>
      <c r="I4434" s="167"/>
      <c r="J4434" s="161"/>
      <c r="K4434"/>
      <c r="M4434" s="4"/>
      <c r="W4434" t="str">
        <f t="shared" si="138"/>
        <v/>
      </c>
      <c r="X4434" t="str">
        <f t="shared" si="139"/>
        <v/>
      </c>
    </row>
    <row r="4435" spans="2:24">
      <c r="B4435" s="160"/>
      <c r="C4435" s="161"/>
      <c r="D4435" s="162"/>
      <c r="E4435" s="163"/>
      <c r="F4435" s="164"/>
      <c r="G4435" s="165"/>
      <c r="H4435" s="166"/>
      <c r="I4435" s="167"/>
      <c r="J4435" s="161"/>
      <c r="K4435"/>
      <c r="M4435" s="4"/>
      <c r="W4435" t="str">
        <f t="shared" si="138"/>
        <v/>
      </c>
      <c r="X4435" t="str">
        <f t="shared" si="139"/>
        <v/>
      </c>
    </row>
    <row r="4436" spans="2:24">
      <c r="B4436" s="160"/>
      <c r="C4436" s="161"/>
      <c r="D4436" s="162"/>
      <c r="E4436" s="163"/>
      <c r="F4436" s="164"/>
      <c r="G4436" s="165"/>
      <c r="H4436" s="166"/>
      <c r="I4436" s="167"/>
      <c r="J4436" s="161"/>
      <c r="K4436"/>
      <c r="M4436" s="4"/>
      <c r="W4436" t="str">
        <f t="shared" si="138"/>
        <v/>
      </c>
      <c r="X4436" t="str">
        <f t="shared" si="139"/>
        <v/>
      </c>
    </row>
    <row r="4437" spans="2:24">
      <c r="B4437" s="160"/>
      <c r="C4437" s="161"/>
      <c r="D4437" s="162"/>
      <c r="E4437" s="163"/>
      <c r="F4437" s="164"/>
      <c r="G4437" s="165"/>
      <c r="H4437" s="166"/>
      <c r="I4437" s="167"/>
      <c r="J4437" s="161"/>
      <c r="K4437"/>
      <c r="M4437" s="4"/>
      <c r="W4437" t="str">
        <f t="shared" si="138"/>
        <v/>
      </c>
      <c r="X4437" t="str">
        <f t="shared" si="139"/>
        <v/>
      </c>
    </row>
    <row r="4438" spans="2:24">
      <c r="B4438" s="160"/>
      <c r="C4438" s="161"/>
      <c r="D4438" s="162"/>
      <c r="E4438" s="163"/>
      <c r="F4438" s="164"/>
      <c r="G4438" s="165"/>
      <c r="H4438" s="166"/>
      <c r="I4438" s="167"/>
      <c r="J4438" s="161"/>
      <c r="K4438"/>
      <c r="M4438" s="4"/>
      <c r="W4438" t="str">
        <f t="shared" si="138"/>
        <v/>
      </c>
      <c r="X4438" t="str">
        <f t="shared" si="139"/>
        <v/>
      </c>
    </row>
    <row r="4439" spans="2:24">
      <c r="B4439" s="160"/>
      <c r="C4439" s="161"/>
      <c r="D4439" s="162"/>
      <c r="E4439" s="163"/>
      <c r="F4439" s="164"/>
      <c r="G4439" s="165"/>
      <c r="H4439" s="166"/>
      <c r="I4439" s="167"/>
      <c r="J4439" s="161"/>
      <c r="K4439"/>
      <c r="M4439" s="4"/>
      <c r="W4439" t="str">
        <f t="shared" si="138"/>
        <v/>
      </c>
      <c r="X4439" t="str">
        <f t="shared" si="139"/>
        <v/>
      </c>
    </row>
    <row r="4440" spans="2:24">
      <c r="B4440" s="160"/>
      <c r="C4440" s="161"/>
      <c r="D4440" s="162"/>
      <c r="E4440" s="163"/>
      <c r="F4440" s="164"/>
      <c r="G4440" s="165"/>
      <c r="H4440" s="166"/>
      <c r="I4440" s="167"/>
      <c r="J4440" s="161"/>
      <c r="K4440"/>
      <c r="M4440" s="4"/>
      <c r="W4440" t="str">
        <f t="shared" si="138"/>
        <v/>
      </c>
      <c r="X4440" t="str">
        <f t="shared" si="139"/>
        <v/>
      </c>
    </row>
    <row r="4441" spans="2:24">
      <c r="B4441" s="160"/>
      <c r="C4441" s="161"/>
      <c r="D4441" s="162"/>
      <c r="E4441" s="163"/>
      <c r="F4441" s="164"/>
      <c r="G4441" s="165"/>
      <c r="H4441" s="166"/>
      <c r="I4441" s="167"/>
      <c r="J4441" s="161"/>
      <c r="K4441"/>
      <c r="M4441" s="4"/>
      <c r="W4441" t="str">
        <f t="shared" si="138"/>
        <v/>
      </c>
      <c r="X4441" t="str">
        <f t="shared" si="139"/>
        <v/>
      </c>
    </row>
    <row r="4442" spans="2:24">
      <c r="B4442" s="160"/>
      <c r="C4442" s="161"/>
      <c r="D4442" s="162"/>
      <c r="E4442" s="163"/>
      <c r="F4442" s="164"/>
      <c r="G4442" s="165"/>
      <c r="H4442" s="166"/>
      <c r="I4442" s="167"/>
      <c r="J4442" s="161"/>
      <c r="K4442"/>
      <c r="M4442" s="4"/>
      <c r="W4442" t="str">
        <f t="shared" si="138"/>
        <v/>
      </c>
      <c r="X4442" t="str">
        <f t="shared" si="139"/>
        <v/>
      </c>
    </row>
    <row r="4443" spans="2:24">
      <c r="B4443" s="160"/>
      <c r="C4443" s="161"/>
      <c r="D4443" s="162"/>
      <c r="E4443" s="163"/>
      <c r="F4443" s="164"/>
      <c r="G4443" s="165"/>
      <c r="H4443" s="166"/>
      <c r="I4443" s="167"/>
      <c r="J4443" s="161"/>
      <c r="K4443"/>
      <c r="M4443" s="4"/>
      <c r="W4443" t="str">
        <f t="shared" si="138"/>
        <v/>
      </c>
      <c r="X4443" t="str">
        <f t="shared" si="139"/>
        <v/>
      </c>
    </row>
    <row r="4444" spans="2:24">
      <c r="B4444" s="160"/>
      <c r="C4444" s="161"/>
      <c r="D4444" s="162"/>
      <c r="E4444" s="163"/>
      <c r="F4444" s="164"/>
      <c r="G4444" s="165"/>
      <c r="H4444" s="166"/>
      <c r="I4444" s="167"/>
      <c r="J4444" s="161"/>
      <c r="K4444"/>
      <c r="M4444" s="4"/>
      <c r="W4444" t="str">
        <f t="shared" si="138"/>
        <v/>
      </c>
      <c r="X4444" t="str">
        <f t="shared" si="139"/>
        <v/>
      </c>
    </row>
    <row r="4445" spans="2:24">
      <c r="B4445" s="160"/>
      <c r="C4445" s="161"/>
      <c r="D4445" s="162"/>
      <c r="E4445" s="163"/>
      <c r="F4445" s="164"/>
      <c r="G4445" s="165"/>
      <c r="H4445" s="166"/>
      <c r="I4445" s="167"/>
      <c r="J4445" s="161"/>
      <c r="K4445"/>
      <c r="M4445" s="4"/>
      <c r="W4445" t="str">
        <f t="shared" si="138"/>
        <v/>
      </c>
      <c r="X4445" t="str">
        <f t="shared" si="139"/>
        <v/>
      </c>
    </row>
    <row r="4446" spans="2:24">
      <c r="B4446" s="160"/>
      <c r="C4446" s="161"/>
      <c r="D4446" s="162"/>
      <c r="E4446" s="163"/>
      <c r="F4446" s="164"/>
      <c r="G4446" s="165"/>
      <c r="H4446" s="166"/>
      <c r="I4446" s="167"/>
      <c r="J4446" s="161"/>
      <c r="K4446"/>
      <c r="M4446" s="4"/>
      <c r="W4446" t="str">
        <f t="shared" si="138"/>
        <v/>
      </c>
      <c r="X4446" t="str">
        <f t="shared" si="139"/>
        <v/>
      </c>
    </row>
    <row r="4447" spans="2:24">
      <c r="B4447" s="160"/>
      <c r="C4447" s="161"/>
      <c r="D4447" s="162"/>
      <c r="E4447" s="163"/>
      <c r="F4447" s="164"/>
      <c r="G4447" s="165"/>
      <c r="H4447" s="166"/>
      <c r="I4447" s="167"/>
      <c r="J4447" s="161"/>
      <c r="K4447"/>
      <c r="M4447" s="4"/>
      <c r="W4447" t="str">
        <f t="shared" si="138"/>
        <v/>
      </c>
      <c r="X4447" t="str">
        <f t="shared" si="139"/>
        <v/>
      </c>
    </row>
    <row r="4448" spans="2:24">
      <c r="B4448" s="160"/>
      <c r="C4448" s="161"/>
      <c r="D4448" s="162"/>
      <c r="E4448" s="163"/>
      <c r="F4448" s="164"/>
      <c r="G4448" s="165"/>
      <c r="H4448" s="166"/>
      <c r="I4448" s="167"/>
      <c r="J4448" s="161"/>
      <c r="K4448"/>
      <c r="M4448" s="4"/>
      <c r="W4448" t="str">
        <f t="shared" si="138"/>
        <v/>
      </c>
      <c r="X4448" t="str">
        <f t="shared" si="139"/>
        <v/>
      </c>
    </row>
    <row r="4449" spans="2:24">
      <c r="B4449" s="160"/>
      <c r="C4449" s="161"/>
      <c r="D4449" s="162"/>
      <c r="E4449" s="163"/>
      <c r="F4449" s="164"/>
      <c r="G4449" s="165"/>
      <c r="H4449" s="166"/>
      <c r="I4449" s="167"/>
      <c r="J4449" s="161"/>
      <c r="K4449"/>
      <c r="M4449" s="4"/>
      <c r="W4449" t="str">
        <f t="shared" si="138"/>
        <v/>
      </c>
      <c r="X4449" t="str">
        <f t="shared" si="139"/>
        <v/>
      </c>
    </row>
    <row r="4450" spans="2:24">
      <c r="B4450" s="160"/>
      <c r="C4450" s="161"/>
      <c r="D4450" s="162"/>
      <c r="E4450" s="163"/>
      <c r="F4450" s="164"/>
      <c r="G4450" s="165"/>
      <c r="H4450" s="166"/>
      <c r="I4450" s="167"/>
      <c r="J4450" s="161"/>
      <c r="K4450"/>
      <c r="M4450" s="4"/>
      <c r="W4450" t="str">
        <f t="shared" si="138"/>
        <v/>
      </c>
      <c r="X4450" t="str">
        <f t="shared" si="139"/>
        <v/>
      </c>
    </row>
    <row r="4451" spans="2:24">
      <c r="B4451" s="160"/>
      <c r="C4451" s="161"/>
      <c r="D4451" s="162"/>
      <c r="E4451" s="163"/>
      <c r="F4451" s="164"/>
      <c r="G4451" s="165"/>
      <c r="H4451" s="166"/>
      <c r="I4451" s="167"/>
      <c r="J4451" s="161"/>
      <c r="K4451"/>
      <c r="M4451" s="4"/>
      <c r="W4451" t="str">
        <f t="shared" si="138"/>
        <v/>
      </c>
      <c r="X4451" t="str">
        <f t="shared" si="139"/>
        <v/>
      </c>
    </row>
    <row r="4452" spans="2:24">
      <c r="B4452" s="160"/>
      <c r="C4452" s="161"/>
      <c r="D4452" s="162"/>
      <c r="E4452" s="163"/>
      <c r="F4452" s="164"/>
      <c r="G4452" s="165"/>
      <c r="H4452" s="166"/>
      <c r="I4452" s="167"/>
      <c r="J4452" s="161"/>
      <c r="K4452"/>
      <c r="M4452" s="4"/>
      <c r="W4452" t="str">
        <f t="shared" si="138"/>
        <v/>
      </c>
      <c r="X4452" t="str">
        <f t="shared" si="139"/>
        <v/>
      </c>
    </row>
    <row r="4453" spans="2:24">
      <c r="B4453" s="160"/>
      <c r="C4453" s="161"/>
      <c r="D4453" s="162"/>
      <c r="E4453" s="163"/>
      <c r="F4453" s="164"/>
      <c r="G4453" s="165"/>
      <c r="H4453" s="166"/>
      <c r="I4453" s="167"/>
      <c r="J4453" s="161"/>
      <c r="K4453"/>
      <c r="M4453" s="4"/>
      <c r="W4453" t="str">
        <f t="shared" si="138"/>
        <v/>
      </c>
      <c r="X4453" t="str">
        <f t="shared" si="139"/>
        <v/>
      </c>
    </row>
    <row r="4454" spans="2:24">
      <c r="B4454" s="160"/>
      <c r="C4454" s="161"/>
      <c r="D4454" s="162"/>
      <c r="E4454" s="163"/>
      <c r="F4454" s="164"/>
      <c r="G4454" s="165"/>
      <c r="H4454" s="166"/>
      <c r="I4454" s="167"/>
      <c r="J4454" s="161"/>
      <c r="K4454"/>
      <c r="M4454" s="4"/>
      <c r="W4454" t="str">
        <f t="shared" si="138"/>
        <v/>
      </c>
      <c r="X4454" t="str">
        <f t="shared" si="139"/>
        <v/>
      </c>
    </row>
    <row r="4455" spans="2:24">
      <c r="B4455" s="160"/>
      <c r="C4455" s="161"/>
      <c r="D4455" s="162"/>
      <c r="E4455" s="163"/>
      <c r="F4455" s="164"/>
      <c r="G4455" s="165"/>
      <c r="H4455" s="166"/>
      <c r="I4455" s="167"/>
      <c r="J4455" s="161"/>
      <c r="K4455"/>
      <c r="M4455" s="4"/>
      <c r="W4455" t="str">
        <f t="shared" si="138"/>
        <v/>
      </c>
      <c r="X4455" t="str">
        <f t="shared" si="139"/>
        <v/>
      </c>
    </row>
    <row r="4456" spans="2:24">
      <c r="B4456" s="160"/>
      <c r="C4456" s="161"/>
      <c r="D4456" s="162"/>
      <c r="E4456" s="163"/>
      <c r="F4456" s="164"/>
      <c r="G4456" s="165"/>
      <c r="H4456" s="166"/>
      <c r="I4456" s="167"/>
      <c r="J4456" s="161"/>
      <c r="K4456"/>
      <c r="M4456" s="4"/>
      <c r="W4456" t="str">
        <f t="shared" si="138"/>
        <v/>
      </c>
      <c r="X4456" t="str">
        <f t="shared" si="139"/>
        <v/>
      </c>
    </row>
    <row r="4457" spans="2:24">
      <c r="B4457" s="160"/>
      <c r="C4457" s="161"/>
      <c r="D4457" s="162"/>
      <c r="E4457" s="163"/>
      <c r="F4457" s="164"/>
      <c r="G4457" s="165"/>
      <c r="H4457" s="166"/>
      <c r="I4457" s="167"/>
      <c r="J4457" s="161"/>
      <c r="K4457"/>
      <c r="M4457" s="4"/>
      <c r="W4457" t="str">
        <f t="shared" si="138"/>
        <v/>
      </c>
      <c r="X4457" t="str">
        <f t="shared" si="139"/>
        <v/>
      </c>
    </row>
    <row r="4458" spans="2:24">
      <c r="B4458" s="160"/>
      <c r="C4458" s="161"/>
      <c r="D4458" s="162"/>
      <c r="E4458" s="163"/>
      <c r="F4458" s="164"/>
      <c r="G4458" s="165"/>
      <c r="H4458" s="166"/>
      <c r="I4458" s="167"/>
      <c r="J4458" s="161"/>
      <c r="K4458"/>
      <c r="M4458" s="4"/>
      <c r="W4458" t="str">
        <f t="shared" si="138"/>
        <v/>
      </c>
      <c r="X4458" t="str">
        <f t="shared" si="139"/>
        <v/>
      </c>
    </row>
    <row r="4459" spans="2:24">
      <c r="B4459" s="160"/>
      <c r="C4459" s="161"/>
      <c r="D4459" s="162"/>
      <c r="E4459" s="163"/>
      <c r="F4459" s="164"/>
      <c r="G4459" s="165"/>
      <c r="H4459" s="166"/>
      <c r="I4459" s="167"/>
      <c r="J4459" s="161"/>
      <c r="K4459"/>
      <c r="M4459" s="4"/>
      <c r="W4459" t="str">
        <f t="shared" si="138"/>
        <v/>
      </c>
      <c r="X4459" t="str">
        <f t="shared" si="139"/>
        <v/>
      </c>
    </row>
    <row r="4460" spans="2:24">
      <c r="B4460" s="160"/>
      <c r="C4460" s="161"/>
      <c r="D4460" s="162"/>
      <c r="E4460" s="163"/>
      <c r="F4460" s="164"/>
      <c r="G4460" s="165"/>
      <c r="H4460" s="166"/>
      <c r="I4460" s="167"/>
      <c r="J4460" s="161"/>
      <c r="K4460"/>
      <c r="M4460" s="4"/>
      <c r="W4460" t="str">
        <f t="shared" si="138"/>
        <v/>
      </c>
      <c r="X4460" t="str">
        <f t="shared" si="139"/>
        <v/>
      </c>
    </row>
    <row r="4461" spans="2:24">
      <c r="B4461" s="160"/>
      <c r="C4461" s="161"/>
      <c r="D4461" s="162"/>
      <c r="E4461" s="163"/>
      <c r="F4461" s="164"/>
      <c r="G4461" s="165"/>
      <c r="H4461" s="166"/>
      <c r="I4461" s="167"/>
      <c r="J4461" s="161"/>
      <c r="K4461"/>
      <c r="M4461" s="4"/>
      <c r="W4461" t="str">
        <f t="shared" si="138"/>
        <v/>
      </c>
      <c r="X4461" t="str">
        <f t="shared" si="139"/>
        <v/>
      </c>
    </row>
    <row r="4462" spans="2:24">
      <c r="B4462" s="160"/>
      <c r="C4462" s="161"/>
      <c r="D4462" s="162"/>
      <c r="E4462" s="163"/>
      <c r="F4462" s="164"/>
      <c r="G4462" s="165"/>
      <c r="H4462" s="166"/>
      <c r="I4462" s="167"/>
      <c r="J4462" s="161"/>
      <c r="K4462"/>
      <c r="M4462" s="4"/>
      <c r="W4462" t="str">
        <f t="shared" si="138"/>
        <v/>
      </c>
      <c r="X4462" t="str">
        <f t="shared" si="139"/>
        <v/>
      </c>
    </row>
    <row r="4463" spans="2:24">
      <c r="B4463" s="160"/>
      <c r="C4463" s="161"/>
      <c r="D4463" s="162"/>
      <c r="E4463" s="163"/>
      <c r="F4463" s="164"/>
      <c r="G4463" s="165"/>
      <c r="H4463" s="166"/>
      <c r="I4463" s="167"/>
      <c r="J4463" s="161"/>
      <c r="K4463"/>
      <c r="M4463" s="4"/>
      <c r="W4463" t="str">
        <f t="shared" si="138"/>
        <v/>
      </c>
      <c r="X4463" t="str">
        <f t="shared" si="139"/>
        <v/>
      </c>
    </row>
    <row r="4464" spans="2:24">
      <c r="B4464" s="160"/>
      <c r="C4464" s="161"/>
      <c r="D4464" s="162"/>
      <c r="E4464" s="163"/>
      <c r="F4464" s="164"/>
      <c r="G4464" s="165"/>
      <c r="H4464" s="166"/>
      <c r="I4464" s="167"/>
      <c r="J4464" s="161"/>
      <c r="K4464"/>
      <c r="M4464" s="4"/>
      <c r="W4464" t="str">
        <f t="shared" si="138"/>
        <v/>
      </c>
      <c r="X4464" t="str">
        <f t="shared" si="139"/>
        <v/>
      </c>
    </row>
    <row r="4465" spans="2:24">
      <c r="B4465" s="160"/>
      <c r="C4465" s="161"/>
      <c r="D4465" s="162"/>
      <c r="E4465" s="163"/>
      <c r="F4465" s="164"/>
      <c r="G4465" s="165"/>
      <c r="H4465" s="166"/>
      <c r="I4465" s="167"/>
      <c r="J4465" s="161"/>
      <c r="K4465"/>
      <c r="M4465" s="4"/>
      <c r="W4465" t="str">
        <f t="shared" si="138"/>
        <v/>
      </c>
      <c r="X4465" t="str">
        <f t="shared" si="139"/>
        <v/>
      </c>
    </row>
    <row r="4466" spans="2:24">
      <c r="B4466" s="160"/>
      <c r="C4466" s="161"/>
      <c r="D4466" s="162"/>
      <c r="E4466" s="163"/>
      <c r="F4466" s="164"/>
      <c r="G4466" s="165"/>
      <c r="H4466" s="166"/>
      <c r="I4466" s="167"/>
      <c r="J4466" s="161"/>
      <c r="K4466"/>
      <c r="M4466" s="4"/>
      <c r="W4466" t="str">
        <f t="shared" si="138"/>
        <v/>
      </c>
      <c r="X4466" t="str">
        <f t="shared" si="139"/>
        <v/>
      </c>
    </row>
    <row r="4467" spans="2:24">
      <c r="B4467" s="160"/>
      <c r="C4467" s="161"/>
      <c r="D4467" s="162"/>
      <c r="E4467" s="163"/>
      <c r="F4467" s="164"/>
      <c r="G4467" s="165"/>
      <c r="H4467" s="166"/>
      <c r="I4467" s="167"/>
      <c r="J4467" s="161"/>
      <c r="K4467"/>
      <c r="M4467" s="4"/>
      <c r="W4467" t="str">
        <f t="shared" si="138"/>
        <v/>
      </c>
      <c r="X4467" t="str">
        <f t="shared" si="139"/>
        <v/>
      </c>
    </row>
    <row r="4468" spans="2:24">
      <c r="B4468" s="160"/>
      <c r="C4468" s="161"/>
      <c r="D4468" s="162"/>
      <c r="E4468" s="163"/>
      <c r="F4468" s="164"/>
      <c r="G4468" s="165"/>
      <c r="H4468" s="166"/>
      <c r="I4468" s="167"/>
      <c r="J4468" s="161"/>
      <c r="K4468"/>
      <c r="M4468" s="4"/>
      <c r="W4468" t="str">
        <f t="shared" si="138"/>
        <v/>
      </c>
      <c r="X4468" t="str">
        <f t="shared" si="139"/>
        <v/>
      </c>
    </row>
    <row r="4469" spans="2:24">
      <c r="B4469" s="160"/>
      <c r="C4469" s="161"/>
      <c r="D4469" s="162"/>
      <c r="E4469" s="163"/>
      <c r="F4469" s="164"/>
      <c r="G4469" s="165"/>
      <c r="H4469" s="166"/>
      <c r="I4469" s="167"/>
      <c r="J4469" s="161"/>
      <c r="K4469"/>
      <c r="M4469" s="4"/>
      <c r="W4469" t="str">
        <f t="shared" si="138"/>
        <v/>
      </c>
      <c r="X4469" t="str">
        <f t="shared" si="139"/>
        <v/>
      </c>
    </row>
    <row r="4470" spans="2:24">
      <c r="B4470" s="160"/>
      <c r="C4470" s="161"/>
      <c r="D4470" s="162"/>
      <c r="E4470" s="163"/>
      <c r="F4470" s="164"/>
      <c r="G4470" s="165"/>
      <c r="H4470" s="166"/>
      <c r="I4470" s="167"/>
      <c r="J4470" s="161"/>
      <c r="K4470"/>
      <c r="M4470" s="4"/>
      <c r="W4470" t="str">
        <f t="shared" si="138"/>
        <v/>
      </c>
      <c r="X4470" t="str">
        <f t="shared" si="139"/>
        <v/>
      </c>
    </row>
    <row r="4471" spans="2:24">
      <c r="B4471" s="160"/>
      <c r="C4471" s="161"/>
      <c r="D4471" s="162"/>
      <c r="E4471" s="163"/>
      <c r="F4471" s="164"/>
      <c r="G4471" s="165"/>
      <c r="H4471" s="166"/>
      <c r="I4471" s="167"/>
      <c r="J4471" s="161"/>
      <c r="K4471"/>
      <c r="M4471" s="4"/>
      <c r="W4471" t="str">
        <f t="shared" si="138"/>
        <v/>
      </c>
      <c r="X4471" t="str">
        <f t="shared" si="139"/>
        <v/>
      </c>
    </row>
    <row r="4472" spans="2:24">
      <c r="B4472" s="160"/>
      <c r="C4472" s="161"/>
      <c r="D4472" s="162"/>
      <c r="E4472" s="163"/>
      <c r="F4472" s="164"/>
      <c r="G4472" s="165"/>
      <c r="H4472" s="166"/>
      <c r="I4472" s="167"/>
      <c r="J4472" s="161"/>
      <c r="K4472"/>
      <c r="M4472" s="4"/>
      <c r="W4472" t="str">
        <f t="shared" si="138"/>
        <v/>
      </c>
      <c r="X4472" t="str">
        <f t="shared" si="139"/>
        <v/>
      </c>
    </row>
    <row r="4473" spans="2:24">
      <c r="B4473" s="160"/>
      <c r="C4473" s="161"/>
      <c r="D4473" s="162"/>
      <c r="E4473" s="163"/>
      <c r="F4473" s="164"/>
      <c r="G4473" s="165"/>
      <c r="H4473" s="166"/>
      <c r="I4473" s="167"/>
      <c r="J4473" s="161"/>
      <c r="K4473"/>
      <c r="M4473" s="4"/>
      <c r="W4473" t="str">
        <f t="shared" si="138"/>
        <v/>
      </c>
      <c r="X4473" t="str">
        <f t="shared" si="139"/>
        <v/>
      </c>
    </row>
    <row r="4474" spans="2:24">
      <c r="B4474" s="160"/>
      <c r="C4474" s="161"/>
      <c r="D4474" s="162"/>
      <c r="E4474" s="163"/>
      <c r="F4474" s="164"/>
      <c r="G4474" s="165"/>
      <c r="H4474" s="166"/>
      <c r="I4474" s="167"/>
      <c r="J4474" s="161"/>
      <c r="K4474"/>
      <c r="M4474" s="4"/>
      <c r="W4474" t="str">
        <f t="shared" si="138"/>
        <v/>
      </c>
      <c r="X4474" t="str">
        <f t="shared" si="139"/>
        <v/>
      </c>
    </row>
    <row r="4475" spans="2:24">
      <c r="B4475" s="160"/>
      <c r="C4475" s="161"/>
      <c r="D4475" s="162"/>
      <c r="E4475" s="163"/>
      <c r="F4475" s="164"/>
      <c r="G4475" s="165"/>
      <c r="H4475" s="166"/>
      <c r="I4475" s="167"/>
      <c r="J4475" s="161"/>
      <c r="K4475"/>
      <c r="M4475" s="4"/>
      <c r="W4475" t="str">
        <f t="shared" si="138"/>
        <v/>
      </c>
      <c r="X4475" t="str">
        <f t="shared" si="139"/>
        <v/>
      </c>
    </row>
    <row r="4476" spans="2:24">
      <c r="B4476" s="160"/>
      <c r="C4476" s="161"/>
      <c r="D4476" s="162"/>
      <c r="E4476" s="163"/>
      <c r="F4476" s="164"/>
      <c r="G4476" s="165"/>
      <c r="H4476" s="166"/>
      <c r="I4476" s="167"/>
      <c r="J4476" s="161"/>
      <c r="K4476"/>
      <c r="M4476" s="4"/>
      <c r="W4476" t="str">
        <f t="shared" si="138"/>
        <v/>
      </c>
      <c r="X4476" t="str">
        <f t="shared" si="139"/>
        <v/>
      </c>
    </row>
    <row r="4477" spans="2:24">
      <c r="B4477" s="160"/>
      <c r="C4477" s="161"/>
      <c r="D4477" s="162"/>
      <c r="E4477" s="163"/>
      <c r="F4477" s="164"/>
      <c r="G4477" s="165"/>
      <c r="H4477" s="166"/>
      <c r="I4477" s="167"/>
      <c r="J4477" s="161"/>
      <c r="K4477"/>
      <c r="M4477" s="4"/>
      <c r="W4477" t="str">
        <f t="shared" si="138"/>
        <v/>
      </c>
      <c r="X4477" t="str">
        <f t="shared" si="139"/>
        <v/>
      </c>
    </row>
    <row r="4478" spans="2:24">
      <c r="B4478" s="160"/>
      <c r="C4478" s="161"/>
      <c r="D4478" s="162"/>
      <c r="E4478" s="163"/>
      <c r="F4478" s="164"/>
      <c r="G4478" s="165"/>
      <c r="H4478" s="166"/>
      <c r="I4478" s="167"/>
      <c r="J4478" s="161"/>
      <c r="K4478"/>
      <c r="M4478" s="4"/>
      <c r="W4478" t="str">
        <f t="shared" si="138"/>
        <v/>
      </c>
      <c r="X4478" t="str">
        <f t="shared" si="139"/>
        <v/>
      </c>
    </row>
    <row r="4479" spans="2:24">
      <c r="B4479" s="160"/>
      <c r="C4479" s="161"/>
      <c r="D4479" s="162"/>
      <c r="E4479" s="163"/>
      <c r="F4479" s="164"/>
      <c r="G4479" s="165"/>
      <c r="H4479" s="166"/>
      <c r="I4479" s="167"/>
      <c r="J4479" s="161"/>
      <c r="K4479"/>
      <c r="M4479" s="4"/>
      <c r="W4479" t="str">
        <f t="shared" si="138"/>
        <v/>
      </c>
      <c r="X4479" t="str">
        <f t="shared" si="139"/>
        <v/>
      </c>
    </row>
    <row r="4480" spans="2:24">
      <c r="B4480" s="160"/>
      <c r="C4480" s="161"/>
      <c r="D4480" s="162"/>
      <c r="E4480" s="163"/>
      <c r="F4480" s="164"/>
      <c r="G4480" s="165"/>
      <c r="H4480" s="166"/>
      <c r="I4480" s="167"/>
      <c r="J4480" s="161"/>
      <c r="K4480"/>
      <c r="M4480" s="4"/>
      <c r="W4480" t="str">
        <f t="shared" si="138"/>
        <v/>
      </c>
      <c r="X4480" t="str">
        <f t="shared" si="139"/>
        <v/>
      </c>
    </row>
    <row r="4481" spans="2:24">
      <c r="B4481" s="160"/>
      <c r="C4481" s="161"/>
      <c r="D4481" s="162"/>
      <c r="E4481" s="163"/>
      <c r="F4481" s="164"/>
      <c r="G4481" s="165"/>
      <c r="H4481" s="166"/>
      <c r="I4481" s="167"/>
      <c r="J4481" s="161"/>
      <c r="K4481"/>
      <c r="M4481" s="4"/>
      <c r="W4481" t="str">
        <f t="shared" si="138"/>
        <v/>
      </c>
      <c r="X4481" t="str">
        <f t="shared" si="139"/>
        <v/>
      </c>
    </row>
    <row r="4482" spans="2:24">
      <c r="B4482" s="160"/>
      <c r="C4482" s="161"/>
      <c r="D4482" s="162"/>
      <c r="E4482" s="163"/>
      <c r="F4482" s="164"/>
      <c r="G4482" s="165"/>
      <c r="H4482" s="166"/>
      <c r="I4482" s="167"/>
      <c r="J4482" s="161"/>
      <c r="K4482"/>
      <c r="M4482" s="4"/>
      <c r="W4482" t="str">
        <f t="shared" si="138"/>
        <v/>
      </c>
      <c r="X4482" t="str">
        <f t="shared" si="139"/>
        <v/>
      </c>
    </row>
    <row r="4483" spans="2:24">
      <c r="B4483" s="160"/>
      <c r="C4483" s="161"/>
      <c r="D4483" s="162"/>
      <c r="E4483" s="163"/>
      <c r="F4483" s="164"/>
      <c r="G4483" s="165"/>
      <c r="H4483" s="166"/>
      <c r="I4483" s="167"/>
      <c r="J4483" s="161"/>
      <c r="K4483"/>
      <c r="M4483" s="4"/>
      <c r="W4483" t="str">
        <f t="shared" si="138"/>
        <v/>
      </c>
      <c r="X4483" t="str">
        <f t="shared" si="139"/>
        <v/>
      </c>
    </row>
    <row r="4484" spans="2:24">
      <c r="B4484" s="160"/>
      <c r="C4484" s="161"/>
      <c r="D4484" s="162"/>
      <c r="E4484" s="163"/>
      <c r="F4484" s="164"/>
      <c r="G4484" s="165"/>
      <c r="H4484" s="166"/>
      <c r="I4484" s="167"/>
      <c r="J4484" s="161"/>
      <c r="K4484"/>
      <c r="M4484" s="4"/>
      <c r="W4484" t="str">
        <f t="shared" si="138"/>
        <v/>
      </c>
      <c r="X4484" t="str">
        <f t="shared" si="139"/>
        <v/>
      </c>
    </row>
    <row r="4485" spans="2:24">
      <c r="B4485" s="160"/>
      <c r="C4485" s="161"/>
      <c r="D4485" s="162"/>
      <c r="E4485" s="163"/>
      <c r="F4485" s="164"/>
      <c r="G4485" s="165"/>
      <c r="H4485" s="166"/>
      <c r="I4485" s="167"/>
      <c r="J4485" s="161"/>
      <c r="K4485"/>
      <c r="M4485" s="4"/>
      <c r="W4485" t="str">
        <f t="shared" si="138"/>
        <v/>
      </c>
      <c r="X4485" t="str">
        <f t="shared" si="139"/>
        <v/>
      </c>
    </row>
    <row r="4486" spans="2:24">
      <c r="B4486" s="160"/>
      <c r="C4486" s="161"/>
      <c r="D4486" s="162"/>
      <c r="E4486" s="163"/>
      <c r="F4486" s="164"/>
      <c r="G4486" s="165"/>
      <c r="H4486" s="166"/>
      <c r="I4486" s="167"/>
      <c r="J4486" s="161"/>
      <c r="K4486"/>
      <c r="M4486" s="4"/>
      <c r="W4486" t="str">
        <f t="shared" si="138"/>
        <v/>
      </c>
      <c r="X4486" t="str">
        <f t="shared" si="139"/>
        <v/>
      </c>
    </row>
    <row r="4487" spans="2:24">
      <c r="B4487" s="160"/>
      <c r="C4487" s="161"/>
      <c r="D4487" s="162"/>
      <c r="E4487" s="163"/>
      <c r="F4487" s="164"/>
      <c r="G4487" s="165"/>
      <c r="H4487" s="166"/>
      <c r="I4487" s="167"/>
      <c r="J4487" s="161"/>
      <c r="K4487"/>
      <c r="M4487" s="4"/>
      <c r="W4487" t="str">
        <f t="shared" si="138"/>
        <v/>
      </c>
      <c r="X4487" t="str">
        <f t="shared" si="139"/>
        <v/>
      </c>
    </row>
    <row r="4488" spans="2:24">
      <c r="B4488" s="160"/>
      <c r="C4488" s="161"/>
      <c r="D4488" s="162"/>
      <c r="E4488" s="163"/>
      <c r="F4488" s="164"/>
      <c r="G4488" s="165"/>
      <c r="H4488" s="166"/>
      <c r="I4488" s="167"/>
      <c r="J4488" s="161"/>
      <c r="K4488"/>
      <c r="M4488" s="4"/>
      <c r="W4488" t="str">
        <f t="shared" ref="W4488:W4551" si="140">IF(E4488=0,"",IF(E4488&gt;F4488,E4488-F4488,""))</f>
        <v/>
      </c>
      <c r="X4488" t="str">
        <f t="shared" ref="X4488:X4551" si="141">IF(G4488=0,"",IF(G4488&gt;H4488,G4488-H4488,""))</f>
        <v/>
      </c>
    </row>
    <row r="4489" spans="2:24">
      <c r="B4489" s="160"/>
      <c r="C4489" s="161"/>
      <c r="D4489" s="162"/>
      <c r="E4489" s="163"/>
      <c r="F4489" s="164"/>
      <c r="G4489" s="165"/>
      <c r="H4489" s="166"/>
      <c r="I4489" s="167"/>
      <c r="J4489" s="161"/>
      <c r="K4489"/>
      <c r="M4489" s="4"/>
      <c r="W4489" t="str">
        <f t="shared" si="140"/>
        <v/>
      </c>
      <c r="X4489" t="str">
        <f t="shared" si="141"/>
        <v/>
      </c>
    </row>
    <row r="4490" spans="2:24">
      <c r="B4490" s="160"/>
      <c r="C4490" s="161"/>
      <c r="D4490" s="162"/>
      <c r="E4490" s="163"/>
      <c r="F4490" s="164"/>
      <c r="G4490" s="165"/>
      <c r="H4490" s="166"/>
      <c r="I4490" s="167"/>
      <c r="J4490" s="161"/>
      <c r="K4490"/>
      <c r="M4490" s="4"/>
      <c r="W4490" t="str">
        <f t="shared" si="140"/>
        <v/>
      </c>
      <c r="X4490" t="str">
        <f t="shared" si="141"/>
        <v/>
      </c>
    </row>
    <row r="4491" spans="2:24">
      <c r="B4491" s="160"/>
      <c r="C4491" s="161"/>
      <c r="D4491" s="162"/>
      <c r="E4491" s="163"/>
      <c r="F4491" s="164"/>
      <c r="G4491" s="165"/>
      <c r="H4491" s="166"/>
      <c r="I4491" s="167"/>
      <c r="J4491" s="161"/>
      <c r="K4491"/>
      <c r="M4491" s="4"/>
      <c r="W4491" t="str">
        <f t="shared" si="140"/>
        <v/>
      </c>
      <c r="X4491" t="str">
        <f t="shared" si="141"/>
        <v/>
      </c>
    </row>
    <row r="4492" spans="2:24">
      <c r="B4492" s="160"/>
      <c r="C4492" s="161"/>
      <c r="D4492" s="162"/>
      <c r="E4492" s="163"/>
      <c r="F4492" s="164"/>
      <c r="G4492" s="165"/>
      <c r="H4492" s="166"/>
      <c r="I4492" s="167"/>
      <c r="J4492" s="161"/>
      <c r="K4492"/>
      <c r="M4492" s="4"/>
      <c r="W4492" t="str">
        <f t="shared" si="140"/>
        <v/>
      </c>
      <c r="X4492" t="str">
        <f t="shared" si="141"/>
        <v/>
      </c>
    </row>
    <row r="4493" spans="2:24">
      <c r="B4493" s="160"/>
      <c r="C4493" s="161"/>
      <c r="D4493" s="162"/>
      <c r="E4493" s="163"/>
      <c r="F4493" s="164"/>
      <c r="G4493" s="165"/>
      <c r="H4493" s="166"/>
      <c r="I4493" s="167"/>
      <c r="J4493" s="161"/>
      <c r="K4493"/>
      <c r="M4493" s="4"/>
      <c r="W4493" t="str">
        <f t="shared" si="140"/>
        <v/>
      </c>
      <c r="X4493" t="str">
        <f t="shared" si="141"/>
        <v/>
      </c>
    </row>
    <row r="4494" spans="2:24">
      <c r="B4494" s="160"/>
      <c r="C4494" s="161"/>
      <c r="D4494" s="162"/>
      <c r="E4494" s="163"/>
      <c r="F4494" s="164"/>
      <c r="G4494" s="165"/>
      <c r="H4494" s="166"/>
      <c r="I4494" s="167"/>
      <c r="J4494" s="161"/>
      <c r="K4494"/>
      <c r="M4494" s="4"/>
      <c r="W4494" t="str">
        <f t="shared" si="140"/>
        <v/>
      </c>
      <c r="X4494" t="str">
        <f t="shared" si="141"/>
        <v/>
      </c>
    </row>
    <row r="4495" spans="2:24">
      <c r="B4495" s="160"/>
      <c r="C4495" s="161"/>
      <c r="D4495" s="162"/>
      <c r="E4495" s="163"/>
      <c r="F4495" s="164"/>
      <c r="G4495" s="165"/>
      <c r="H4495" s="166"/>
      <c r="I4495" s="167"/>
      <c r="J4495" s="161"/>
      <c r="K4495"/>
      <c r="M4495" s="4"/>
      <c r="W4495" t="str">
        <f t="shared" si="140"/>
        <v/>
      </c>
      <c r="X4495" t="str">
        <f t="shared" si="141"/>
        <v/>
      </c>
    </row>
    <row r="4496" spans="2:24">
      <c r="B4496" s="160"/>
      <c r="C4496" s="161"/>
      <c r="D4496" s="162"/>
      <c r="E4496" s="163"/>
      <c r="F4496" s="164"/>
      <c r="G4496" s="165"/>
      <c r="H4496" s="166"/>
      <c r="I4496" s="167"/>
      <c r="J4496" s="161"/>
      <c r="K4496"/>
      <c r="M4496" s="4"/>
      <c r="W4496" t="str">
        <f t="shared" si="140"/>
        <v/>
      </c>
      <c r="X4496" t="str">
        <f t="shared" si="141"/>
        <v/>
      </c>
    </row>
    <row r="4497" spans="2:24">
      <c r="B4497" s="160"/>
      <c r="C4497" s="161"/>
      <c r="D4497" s="162"/>
      <c r="E4497" s="163"/>
      <c r="F4497" s="164"/>
      <c r="G4497" s="165"/>
      <c r="H4497" s="166"/>
      <c r="I4497" s="167"/>
      <c r="J4497" s="161"/>
      <c r="K4497"/>
      <c r="M4497" s="4"/>
      <c r="W4497" t="str">
        <f t="shared" si="140"/>
        <v/>
      </c>
      <c r="X4497" t="str">
        <f t="shared" si="141"/>
        <v/>
      </c>
    </row>
    <row r="4498" spans="2:24">
      <c r="B4498" s="160"/>
      <c r="C4498" s="161"/>
      <c r="D4498" s="162"/>
      <c r="E4498" s="163"/>
      <c r="F4498" s="164"/>
      <c r="G4498" s="165"/>
      <c r="H4498" s="166"/>
      <c r="I4498" s="167"/>
      <c r="J4498" s="161"/>
      <c r="K4498"/>
      <c r="M4498" s="4"/>
      <c r="W4498" t="str">
        <f t="shared" si="140"/>
        <v/>
      </c>
      <c r="X4498" t="str">
        <f t="shared" si="141"/>
        <v/>
      </c>
    </row>
    <row r="4499" spans="2:24">
      <c r="B4499" s="160"/>
      <c r="C4499" s="161"/>
      <c r="D4499" s="162"/>
      <c r="E4499" s="163"/>
      <c r="F4499" s="164"/>
      <c r="G4499" s="165"/>
      <c r="H4499" s="166"/>
      <c r="I4499" s="167"/>
      <c r="J4499" s="161"/>
      <c r="K4499"/>
      <c r="M4499" s="4"/>
      <c r="W4499" t="str">
        <f t="shared" si="140"/>
        <v/>
      </c>
      <c r="X4499" t="str">
        <f t="shared" si="141"/>
        <v/>
      </c>
    </row>
    <row r="4500" spans="2:24">
      <c r="B4500" s="160"/>
      <c r="C4500" s="161"/>
      <c r="D4500" s="162"/>
      <c r="E4500" s="163"/>
      <c r="F4500" s="164"/>
      <c r="G4500" s="165"/>
      <c r="H4500" s="166"/>
      <c r="I4500" s="167"/>
      <c r="J4500" s="161"/>
      <c r="K4500"/>
      <c r="M4500" s="4"/>
      <c r="W4500" t="str">
        <f t="shared" si="140"/>
        <v/>
      </c>
      <c r="X4500" t="str">
        <f t="shared" si="141"/>
        <v/>
      </c>
    </row>
    <row r="4501" spans="2:24">
      <c r="B4501" s="160"/>
      <c r="C4501" s="161"/>
      <c r="D4501" s="162"/>
      <c r="E4501" s="163"/>
      <c r="F4501" s="164"/>
      <c r="G4501" s="165"/>
      <c r="H4501" s="166"/>
      <c r="I4501" s="167"/>
      <c r="J4501" s="161"/>
      <c r="K4501"/>
      <c r="M4501" s="4"/>
      <c r="W4501" t="str">
        <f t="shared" si="140"/>
        <v/>
      </c>
      <c r="X4501" t="str">
        <f t="shared" si="141"/>
        <v/>
      </c>
    </row>
    <row r="4502" spans="2:24">
      <c r="B4502" s="160"/>
      <c r="C4502" s="161"/>
      <c r="D4502" s="162"/>
      <c r="E4502" s="163"/>
      <c r="F4502" s="164"/>
      <c r="G4502" s="165"/>
      <c r="H4502" s="166"/>
      <c r="I4502" s="167"/>
      <c r="J4502" s="161"/>
      <c r="K4502"/>
      <c r="M4502" s="4"/>
      <c r="W4502" t="str">
        <f t="shared" si="140"/>
        <v/>
      </c>
      <c r="X4502" t="str">
        <f t="shared" si="141"/>
        <v/>
      </c>
    </row>
    <row r="4503" spans="2:24">
      <c r="B4503" s="160"/>
      <c r="C4503" s="161"/>
      <c r="D4503" s="162"/>
      <c r="E4503" s="163"/>
      <c r="F4503" s="164"/>
      <c r="G4503" s="165"/>
      <c r="H4503" s="166"/>
      <c r="I4503" s="167"/>
      <c r="J4503" s="161"/>
      <c r="K4503"/>
      <c r="M4503" s="4"/>
      <c r="W4503" t="str">
        <f t="shared" si="140"/>
        <v/>
      </c>
      <c r="X4503" t="str">
        <f t="shared" si="141"/>
        <v/>
      </c>
    </row>
    <row r="4504" spans="2:24">
      <c r="B4504" s="160"/>
      <c r="C4504" s="161"/>
      <c r="D4504" s="162"/>
      <c r="E4504" s="163"/>
      <c r="F4504" s="164"/>
      <c r="G4504" s="165"/>
      <c r="H4504" s="166"/>
      <c r="I4504" s="167"/>
      <c r="J4504" s="161"/>
      <c r="K4504"/>
      <c r="M4504" s="4"/>
      <c r="W4504" t="str">
        <f t="shared" si="140"/>
        <v/>
      </c>
      <c r="X4504" t="str">
        <f t="shared" si="141"/>
        <v/>
      </c>
    </row>
    <row r="4505" spans="2:24">
      <c r="B4505" s="160"/>
      <c r="C4505" s="161"/>
      <c r="D4505" s="162"/>
      <c r="E4505" s="163"/>
      <c r="F4505" s="164"/>
      <c r="G4505" s="165"/>
      <c r="H4505" s="166"/>
      <c r="I4505" s="167"/>
      <c r="J4505" s="161"/>
      <c r="K4505"/>
      <c r="M4505" s="4"/>
      <c r="W4505" t="str">
        <f t="shared" si="140"/>
        <v/>
      </c>
      <c r="X4505" t="str">
        <f t="shared" si="141"/>
        <v/>
      </c>
    </row>
    <row r="4506" spans="2:24">
      <c r="B4506" s="160"/>
      <c r="C4506" s="161"/>
      <c r="D4506" s="162"/>
      <c r="E4506" s="163"/>
      <c r="F4506" s="164"/>
      <c r="G4506" s="165"/>
      <c r="H4506" s="166"/>
      <c r="I4506" s="167"/>
      <c r="J4506" s="161"/>
      <c r="K4506"/>
      <c r="M4506" s="4"/>
      <c r="W4506" t="str">
        <f t="shared" si="140"/>
        <v/>
      </c>
      <c r="X4506" t="str">
        <f t="shared" si="141"/>
        <v/>
      </c>
    </row>
    <row r="4507" spans="2:24">
      <c r="B4507" s="160"/>
      <c r="C4507" s="161"/>
      <c r="D4507" s="162"/>
      <c r="E4507" s="163"/>
      <c r="F4507" s="164"/>
      <c r="G4507" s="165"/>
      <c r="H4507" s="166"/>
      <c r="I4507" s="167"/>
      <c r="J4507" s="161"/>
      <c r="K4507"/>
      <c r="M4507" s="4"/>
      <c r="W4507" t="str">
        <f t="shared" si="140"/>
        <v/>
      </c>
      <c r="X4507" t="str">
        <f t="shared" si="141"/>
        <v/>
      </c>
    </row>
    <row r="4508" spans="2:24">
      <c r="B4508" s="160"/>
      <c r="C4508" s="161"/>
      <c r="D4508" s="162"/>
      <c r="E4508" s="163"/>
      <c r="F4508" s="164"/>
      <c r="G4508" s="165"/>
      <c r="H4508" s="166"/>
      <c r="I4508" s="167"/>
      <c r="J4508" s="161"/>
      <c r="K4508"/>
      <c r="M4508" s="4"/>
      <c r="W4508" t="str">
        <f t="shared" si="140"/>
        <v/>
      </c>
      <c r="X4508" t="str">
        <f t="shared" si="141"/>
        <v/>
      </c>
    </row>
    <row r="4509" spans="2:24">
      <c r="B4509" s="160"/>
      <c r="C4509" s="161"/>
      <c r="D4509" s="162"/>
      <c r="E4509" s="163"/>
      <c r="F4509" s="164"/>
      <c r="G4509" s="165"/>
      <c r="H4509" s="166"/>
      <c r="I4509" s="167"/>
      <c r="J4509" s="161"/>
      <c r="K4509"/>
      <c r="M4509" s="4"/>
      <c r="W4509" t="str">
        <f t="shared" si="140"/>
        <v/>
      </c>
      <c r="X4509" t="str">
        <f t="shared" si="141"/>
        <v/>
      </c>
    </row>
    <row r="4510" spans="2:24">
      <c r="B4510" s="160"/>
      <c r="C4510" s="161"/>
      <c r="D4510" s="162"/>
      <c r="E4510" s="163"/>
      <c r="F4510" s="164"/>
      <c r="G4510" s="165"/>
      <c r="H4510" s="166"/>
      <c r="I4510" s="167"/>
      <c r="J4510" s="161"/>
      <c r="K4510"/>
      <c r="M4510" s="4"/>
      <c r="W4510" t="str">
        <f t="shared" si="140"/>
        <v/>
      </c>
      <c r="X4510" t="str">
        <f t="shared" si="141"/>
        <v/>
      </c>
    </row>
    <row r="4511" spans="2:24">
      <c r="B4511" s="160"/>
      <c r="C4511" s="161"/>
      <c r="D4511" s="162"/>
      <c r="E4511" s="163"/>
      <c r="F4511" s="164"/>
      <c r="G4511" s="165"/>
      <c r="H4511" s="166"/>
      <c r="I4511" s="167"/>
      <c r="J4511" s="161"/>
      <c r="K4511"/>
      <c r="M4511" s="4"/>
      <c r="W4511" t="str">
        <f t="shared" si="140"/>
        <v/>
      </c>
      <c r="X4511" t="str">
        <f t="shared" si="141"/>
        <v/>
      </c>
    </row>
    <row r="4512" spans="2:24">
      <c r="B4512" s="160"/>
      <c r="C4512" s="161"/>
      <c r="D4512" s="162"/>
      <c r="E4512" s="163"/>
      <c r="F4512" s="164"/>
      <c r="G4512" s="165"/>
      <c r="H4512" s="166"/>
      <c r="I4512" s="167"/>
      <c r="J4512" s="161"/>
      <c r="K4512"/>
      <c r="M4512" s="4"/>
      <c r="W4512" t="str">
        <f t="shared" si="140"/>
        <v/>
      </c>
      <c r="X4512" t="str">
        <f t="shared" si="141"/>
        <v/>
      </c>
    </row>
    <row r="4513" spans="2:24">
      <c r="B4513" s="160"/>
      <c r="C4513" s="161"/>
      <c r="D4513" s="162"/>
      <c r="E4513" s="163"/>
      <c r="F4513" s="164"/>
      <c r="G4513" s="165"/>
      <c r="H4513" s="166"/>
      <c r="I4513" s="167"/>
      <c r="J4513" s="161"/>
      <c r="K4513"/>
      <c r="M4513" s="4"/>
      <c r="W4513" t="str">
        <f t="shared" si="140"/>
        <v/>
      </c>
      <c r="X4513" t="str">
        <f t="shared" si="141"/>
        <v/>
      </c>
    </row>
    <row r="4514" spans="2:24">
      <c r="B4514" s="160"/>
      <c r="C4514" s="161"/>
      <c r="D4514" s="162"/>
      <c r="E4514" s="163"/>
      <c r="F4514" s="164"/>
      <c r="G4514" s="165"/>
      <c r="H4514" s="166"/>
      <c r="I4514" s="167"/>
      <c r="J4514" s="161"/>
      <c r="K4514"/>
      <c r="M4514" s="4"/>
      <c r="W4514" t="str">
        <f t="shared" si="140"/>
        <v/>
      </c>
      <c r="X4514" t="str">
        <f t="shared" si="141"/>
        <v/>
      </c>
    </row>
    <row r="4515" spans="2:24">
      <c r="B4515" s="160"/>
      <c r="C4515" s="161"/>
      <c r="D4515" s="162"/>
      <c r="E4515" s="163"/>
      <c r="F4515" s="164"/>
      <c r="G4515" s="165"/>
      <c r="H4515" s="166"/>
      <c r="I4515" s="167"/>
      <c r="J4515" s="161"/>
      <c r="K4515"/>
      <c r="M4515" s="4"/>
      <c r="W4515" t="str">
        <f t="shared" si="140"/>
        <v/>
      </c>
      <c r="X4515" t="str">
        <f t="shared" si="141"/>
        <v/>
      </c>
    </row>
    <row r="4516" spans="2:24">
      <c r="B4516" s="160"/>
      <c r="C4516" s="161"/>
      <c r="D4516" s="162"/>
      <c r="E4516" s="163"/>
      <c r="F4516" s="164"/>
      <c r="G4516" s="165"/>
      <c r="H4516" s="166"/>
      <c r="I4516" s="167"/>
      <c r="J4516" s="161"/>
      <c r="K4516"/>
      <c r="M4516" s="4"/>
      <c r="W4516" t="str">
        <f t="shared" si="140"/>
        <v/>
      </c>
      <c r="X4516" t="str">
        <f t="shared" si="141"/>
        <v/>
      </c>
    </row>
    <row r="4517" spans="2:24">
      <c r="B4517" s="160"/>
      <c r="C4517" s="161"/>
      <c r="D4517" s="162"/>
      <c r="E4517" s="163"/>
      <c r="F4517" s="164"/>
      <c r="G4517" s="165"/>
      <c r="H4517" s="166"/>
      <c r="I4517" s="167"/>
      <c r="J4517" s="161"/>
      <c r="K4517"/>
      <c r="M4517" s="4"/>
      <c r="W4517" t="str">
        <f t="shared" si="140"/>
        <v/>
      </c>
      <c r="X4517" t="str">
        <f t="shared" si="141"/>
        <v/>
      </c>
    </row>
    <row r="4518" spans="2:24">
      <c r="B4518" s="160"/>
      <c r="C4518" s="161"/>
      <c r="D4518" s="162"/>
      <c r="E4518" s="163"/>
      <c r="F4518" s="164"/>
      <c r="G4518" s="165"/>
      <c r="H4518" s="166"/>
      <c r="I4518" s="167"/>
      <c r="J4518" s="161"/>
      <c r="K4518"/>
      <c r="M4518" s="4"/>
      <c r="W4518" t="str">
        <f t="shared" si="140"/>
        <v/>
      </c>
      <c r="X4518" t="str">
        <f t="shared" si="141"/>
        <v/>
      </c>
    </row>
    <row r="4519" spans="2:24">
      <c r="B4519" s="160"/>
      <c r="C4519" s="161"/>
      <c r="D4519" s="162"/>
      <c r="E4519" s="163"/>
      <c r="F4519" s="164"/>
      <c r="G4519" s="165"/>
      <c r="H4519" s="166"/>
      <c r="I4519" s="167"/>
      <c r="J4519" s="161"/>
      <c r="K4519"/>
      <c r="M4519" s="4"/>
      <c r="W4519" t="str">
        <f t="shared" si="140"/>
        <v/>
      </c>
      <c r="X4519" t="str">
        <f t="shared" si="141"/>
        <v/>
      </c>
    </row>
    <row r="4520" spans="2:24">
      <c r="B4520" s="160"/>
      <c r="C4520" s="161"/>
      <c r="D4520" s="162"/>
      <c r="E4520" s="163"/>
      <c r="F4520" s="164"/>
      <c r="G4520" s="165"/>
      <c r="H4520" s="166"/>
      <c r="I4520" s="167"/>
      <c r="J4520" s="161"/>
      <c r="K4520"/>
      <c r="M4520" s="4"/>
      <c r="W4520" t="str">
        <f t="shared" si="140"/>
        <v/>
      </c>
      <c r="X4520" t="str">
        <f t="shared" si="141"/>
        <v/>
      </c>
    </row>
    <row r="4521" spans="2:24">
      <c r="B4521" s="160"/>
      <c r="C4521" s="161"/>
      <c r="D4521" s="162"/>
      <c r="E4521" s="163"/>
      <c r="F4521" s="164"/>
      <c r="G4521" s="165"/>
      <c r="H4521" s="166"/>
      <c r="I4521" s="167"/>
      <c r="J4521" s="161"/>
      <c r="K4521"/>
      <c r="M4521" s="4"/>
      <c r="W4521" t="str">
        <f t="shared" si="140"/>
        <v/>
      </c>
      <c r="X4521" t="str">
        <f t="shared" si="141"/>
        <v/>
      </c>
    </row>
    <row r="4522" spans="2:24">
      <c r="B4522" s="160"/>
      <c r="C4522" s="161"/>
      <c r="D4522" s="162"/>
      <c r="E4522" s="163"/>
      <c r="F4522" s="164"/>
      <c r="G4522" s="165"/>
      <c r="H4522" s="166"/>
      <c r="I4522" s="167"/>
      <c r="J4522" s="161"/>
      <c r="K4522"/>
      <c r="M4522" s="4"/>
      <c r="W4522" t="str">
        <f t="shared" si="140"/>
        <v/>
      </c>
      <c r="X4522" t="str">
        <f t="shared" si="141"/>
        <v/>
      </c>
    </row>
    <row r="4523" spans="2:24">
      <c r="B4523" s="160"/>
      <c r="C4523" s="161"/>
      <c r="D4523" s="162"/>
      <c r="E4523" s="163"/>
      <c r="F4523" s="164"/>
      <c r="G4523" s="165"/>
      <c r="H4523" s="166"/>
      <c r="I4523" s="167"/>
      <c r="J4523" s="161"/>
      <c r="K4523"/>
      <c r="M4523" s="4"/>
      <c r="W4523" t="str">
        <f t="shared" si="140"/>
        <v/>
      </c>
      <c r="X4523" t="str">
        <f t="shared" si="141"/>
        <v/>
      </c>
    </row>
    <row r="4524" spans="2:24">
      <c r="B4524" s="160"/>
      <c r="C4524" s="161"/>
      <c r="D4524" s="162"/>
      <c r="E4524" s="163"/>
      <c r="F4524" s="164"/>
      <c r="G4524" s="165"/>
      <c r="H4524" s="166"/>
      <c r="I4524" s="167"/>
      <c r="J4524" s="161"/>
      <c r="K4524"/>
      <c r="M4524" s="4"/>
      <c r="W4524" t="str">
        <f t="shared" si="140"/>
        <v/>
      </c>
      <c r="X4524" t="str">
        <f t="shared" si="141"/>
        <v/>
      </c>
    </row>
    <row r="4525" spans="2:24">
      <c r="B4525" s="160"/>
      <c r="C4525" s="161"/>
      <c r="D4525" s="162"/>
      <c r="E4525" s="163"/>
      <c r="F4525" s="164"/>
      <c r="G4525" s="165"/>
      <c r="H4525" s="166"/>
      <c r="I4525" s="167"/>
      <c r="J4525" s="161"/>
      <c r="K4525"/>
      <c r="M4525" s="4"/>
      <c r="W4525" t="str">
        <f t="shared" si="140"/>
        <v/>
      </c>
      <c r="X4525" t="str">
        <f t="shared" si="141"/>
        <v/>
      </c>
    </row>
    <row r="4526" spans="2:24">
      <c r="B4526" s="160"/>
      <c r="C4526" s="161"/>
      <c r="D4526" s="162"/>
      <c r="E4526" s="163"/>
      <c r="F4526" s="164"/>
      <c r="G4526" s="165"/>
      <c r="H4526" s="166"/>
      <c r="I4526" s="167"/>
      <c r="J4526" s="161"/>
      <c r="K4526"/>
      <c r="M4526" s="4"/>
      <c r="W4526" t="str">
        <f t="shared" si="140"/>
        <v/>
      </c>
      <c r="X4526" t="str">
        <f t="shared" si="141"/>
        <v/>
      </c>
    </row>
    <row r="4527" spans="2:24">
      <c r="B4527" s="160"/>
      <c r="C4527" s="161"/>
      <c r="D4527" s="162"/>
      <c r="E4527" s="163"/>
      <c r="F4527" s="164"/>
      <c r="G4527" s="165"/>
      <c r="H4527" s="166"/>
      <c r="I4527" s="167"/>
      <c r="J4527" s="161"/>
      <c r="K4527"/>
      <c r="M4527" s="4"/>
      <c r="W4527" t="str">
        <f t="shared" si="140"/>
        <v/>
      </c>
      <c r="X4527" t="str">
        <f t="shared" si="141"/>
        <v/>
      </c>
    </row>
    <row r="4528" spans="2:24">
      <c r="B4528" s="160"/>
      <c r="C4528" s="161"/>
      <c r="D4528" s="162"/>
      <c r="E4528" s="163"/>
      <c r="F4528" s="164"/>
      <c r="G4528" s="165"/>
      <c r="H4528" s="166"/>
      <c r="I4528" s="167"/>
      <c r="J4528" s="161"/>
      <c r="K4528"/>
      <c r="M4528" s="4"/>
      <c r="W4528" t="str">
        <f t="shared" si="140"/>
        <v/>
      </c>
      <c r="X4528" t="str">
        <f t="shared" si="141"/>
        <v/>
      </c>
    </row>
    <row r="4529" spans="2:24">
      <c r="B4529" s="160"/>
      <c r="C4529" s="161"/>
      <c r="D4529" s="162"/>
      <c r="E4529" s="163"/>
      <c r="F4529" s="164"/>
      <c r="G4529" s="165"/>
      <c r="H4529" s="166"/>
      <c r="I4529" s="167"/>
      <c r="J4529" s="161"/>
      <c r="K4529"/>
      <c r="M4529" s="4"/>
      <c r="W4529" t="str">
        <f t="shared" si="140"/>
        <v/>
      </c>
      <c r="X4529" t="str">
        <f t="shared" si="141"/>
        <v/>
      </c>
    </row>
    <row r="4530" spans="2:24">
      <c r="B4530" s="160"/>
      <c r="C4530" s="161"/>
      <c r="D4530" s="162"/>
      <c r="E4530" s="163"/>
      <c r="F4530" s="164"/>
      <c r="G4530" s="165"/>
      <c r="H4530" s="166"/>
      <c r="I4530" s="167"/>
      <c r="J4530" s="161"/>
      <c r="K4530"/>
      <c r="M4530" s="4"/>
      <c r="W4530" t="str">
        <f t="shared" si="140"/>
        <v/>
      </c>
      <c r="X4530" t="str">
        <f t="shared" si="141"/>
        <v/>
      </c>
    </row>
    <row r="4531" spans="2:24">
      <c r="B4531" s="160"/>
      <c r="C4531" s="161"/>
      <c r="D4531" s="162"/>
      <c r="E4531" s="163"/>
      <c r="F4531" s="164"/>
      <c r="G4531" s="165"/>
      <c r="H4531" s="166"/>
      <c r="I4531" s="167"/>
      <c r="J4531" s="161"/>
      <c r="K4531"/>
      <c r="M4531" s="4"/>
      <c r="W4531" t="str">
        <f t="shared" si="140"/>
        <v/>
      </c>
      <c r="X4531" t="str">
        <f t="shared" si="141"/>
        <v/>
      </c>
    </row>
    <row r="4532" spans="2:24">
      <c r="B4532" s="160"/>
      <c r="C4532" s="161"/>
      <c r="D4532" s="162"/>
      <c r="E4532" s="163"/>
      <c r="F4532" s="164"/>
      <c r="G4532" s="165"/>
      <c r="H4532" s="166"/>
      <c r="I4532" s="167"/>
      <c r="J4532" s="161"/>
      <c r="K4532"/>
      <c r="M4532" s="4"/>
      <c r="W4532" t="str">
        <f t="shared" si="140"/>
        <v/>
      </c>
      <c r="X4532" t="str">
        <f t="shared" si="141"/>
        <v/>
      </c>
    </row>
    <row r="4533" spans="2:24">
      <c r="B4533" s="160"/>
      <c r="C4533" s="161"/>
      <c r="D4533" s="162"/>
      <c r="E4533" s="163"/>
      <c r="F4533" s="164"/>
      <c r="G4533" s="165"/>
      <c r="H4533" s="166"/>
      <c r="I4533" s="167"/>
      <c r="J4533" s="161"/>
      <c r="K4533"/>
      <c r="M4533" s="4"/>
      <c r="W4533" t="str">
        <f t="shared" si="140"/>
        <v/>
      </c>
      <c r="X4533" t="str">
        <f t="shared" si="141"/>
        <v/>
      </c>
    </row>
    <row r="4534" spans="2:24">
      <c r="B4534" s="160"/>
      <c r="C4534" s="161"/>
      <c r="D4534" s="162"/>
      <c r="E4534" s="163"/>
      <c r="F4534" s="164"/>
      <c r="G4534" s="165"/>
      <c r="H4534" s="166"/>
      <c r="I4534" s="167"/>
      <c r="J4534" s="161"/>
      <c r="K4534"/>
      <c r="M4534" s="4"/>
      <c r="W4534" t="str">
        <f t="shared" si="140"/>
        <v/>
      </c>
      <c r="X4534" t="str">
        <f t="shared" si="141"/>
        <v/>
      </c>
    </row>
    <row r="4535" spans="2:24">
      <c r="B4535" s="160"/>
      <c r="C4535" s="161"/>
      <c r="D4535" s="162"/>
      <c r="E4535" s="163"/>
      <c r="F4535" s="164"/>
      <c r="G4535" s="165"/>
      <c r="H4535" s="166"/>
      <c r="I4535" s="167"/>
      <c r="J4535" s="161"/>
      <c r="K4535"/>
      <c r="M4535" s="4"/>
      <c r="W4535" t="str">
        <f t="shared" si="140"/>
        <v/>
      </c>
      <c r="X4535" t="str">
        <f t="shared" si="141"/>
        <v/>
      </c>
    </row>
    <row r="4536" spans="2:24">
      <c r="B4536" s="160"/>
      <c r="C4536" s="161"/>
      <c r="D4536" s="162"/>
      <c r="E4536" s="163"/>
      <c r="F4536" s="164"/>
      <c r="G4536" s="165"/>
      <c r="H4536" s="166"/>
      <c r="I4536" s="167"/>
      <c r="J4536" s="161"/>
      <c r="K4536"/>
      <c r="M4536" s="4"/>
      <c r="W4536" t="str">
        <f t="shared" si="140"/>
        <v/>
      </c>
      <c r="X4536" t="str">
        <f t="shared" si="141"/>
        <v/>
      </c>
    </row>
    <row r="4537" spans="2:24">
      <c r="B4537" s="160"/>
      <c r="C4537" s="161"/>
      <c r="D4537" s="162"/>
      <c r="E4537" s="163"/>
      <c r="F4537" s="164"/>
      <c r="G4537" s="165"/>
      <c r="H4537" s="166"/>
      <c r="I4537" s="167"/>
      <c r="J4537" s="161"/>
      <c r="K4537"/>
      <c r="M4537" s="4"/>
      <c r="W4537" t="str">
        <f t="shared" si="140"/>
        <v/>
      </c>
      <c r="X4537" t="str">
        <f t="shared" si="141"/>
        <v/>
      </c>
    </row>
    <row r="4538" spans="2:24">
      <c r="B4538" s="160"/>
      <c r="C4538" s="161"/>
      <c r="D4538" s="162"/>
      <c r="E4538" s="163"/>
      <c r="F4538" s="164"/>
      <c r="G4538" s="165"/>
      <c r="H4538" s="166"/>
      <c r="I4538" s="167"/>
      <c r="J4538" s="161"/>
      <c r="K4538"/>
      <c r="M4538" s="4"/>
      <c r="W4538" t="str">
        <f t="shared" si="140"/>
        <v/>
      </c>
      <c r="X4538" t="str">
        <f t="shared" si="141"/>
        <v/>
      </c>
    </row>
    <row r="4539" spans="2:24">
      <c r="B4539" s="160"/>
      <c r="C4539" s="161"/>
      <c r="D4539" s="162"/>
      <c r="E4539" s="163"/>
      <c r="F4539" s="164"/>
      <c r="G4539" s="165"/>
      <c r="H4539" s="166"/>
      <c r="I4539" s="167"/>
      <c r="J4539" s="161"/>
      <c r="K4539"/>
      <c r="M4539" s="4"/>
      <c r="W4539" t="str">
        <f t="shared" si="140"/>
        <v/>
      </c>
      <c r="X4539" t="str">
        <f t="shared" si="141"/>
        <v/>
      </c>
    </row>
    <row r="4540" spans="2:24">
      <c r="B4540" s="160"/>
      <c r="C4540" s="161"/>
      <c r="D4540" s="162"/>
      <c r="E4540" s="163"/>
      <c r="F4540" s="164"/>
      <c r="G4540" s="165"/>
      <c r="H4540" s="166"/>
      <c r="I4540" s="167"/>
      <c r="J4540" s="161"/>
      <c r="K4540"/>
      <c r="M4540" s="4"/>
      <c r="W4540" t="str">
        <f t="shared" si="140"/>
        <v/>
      </c>
      <c r="X4540" t="str">
        <f t="shared" si="141"/>
        <v/>
      </c>
    </row>
    <row r="4541" spans="2:24">
      <c r="B4541" s="160"/>
      <c r="C4541" s="161"/>
      <c r="D4541" s="162"/>
      <c r="E4541" s="163"/>
      <c r="F4541" s="164"/>
      <c r="G4541" s="165"/>
      <c r="H4541" s="166"/>
      <c r="I4541" s="167"/>
      <c r="J4541" s="161"/>
      <c r="K4541"/>
      <c r="M4541" s="4"/>
      <c r="W4541" t="str">
        <f t="shared" si="140"/>
        <v/>
      </c>
      <c r="X4541" t="str">
        <f t="shared" si="141"/>
        <v/>
      </c>
    </row>
    <row r="4542" spans="2:24">
      <c r="B4542" s="160"/>
      <c r="C4542" s="161"/>
      <c r="D4542" s="162"/>
      <c r="E4542" s="163"/>
      <c r="F4542" s="164"/>
      <c r="G4542" s="165"/>
      <c r="H4542" s="166"/>
      <c r="I4542" s="167"/>
      <c r="J4542" s="161"/>
      <c r="K4542"/>
      <c r="M4542" s="4"/>
      <c r="W4542" t="str">
        <f t="shared" si="140"/>
        <v/>
      </c>
      <c r="X4542" t="str">
        <f t="shared" si="141"/>
        <v/>
      </c>
    </row>
    <row r="4543" spans="2:24">
      <c r="B4543" s="160"/>
      <c r="C4543" s="161"/>
      <c r="D4543" s="162"/>
      <c r="E4543" s="163"/>
      <c r="F4543" s="164"/>
      <c r="G4543" s="165"/>
      <c r="H4543" s="166"/>
      <c r="I4543" s="167"/>
      <c r="J4543" s="161"/>
      <c r="K4543"/>
      <c r="M4543" s="4"/>
      <c r="W4543" t="str">
        <f t="shared" si="140"/>
        <v/>
      </c>
      <c r="X4543" t="str">
        <f t="shared" si="141"/>
        <v/>
      </c>
    </row>
    <row r="4544" spans="2:24">
      <c r="B4544" s="160"/>
      <c r="C4544" s="161"/>
      <c r="D4544" s="162"/>
      <c r="E4544" s="163"/>
      <c r="F4544" s="164"/>
      <c r="G4544" s="165"/>
      <c r="H4544" s="166"/>
      <c r="I4544" s="167"/>
      <c r="J4544" s="161"/>
      <c r="K4544"/>
      <c r="M4544" s="4"/>
      <c r="W4544" t="str">
        <f t="shared" si="140"/>
        <v/>
      </c>
      <c r="X4544" t="str">
        <f t="shared" si="141"/>
        <v/>
      </c>
    </row>
    <row r="4545" spans="2:24">
      <c r="B4545" s="160"/>
      <c r="C4545" s="161"/>
      <c r="D4545" s="162"/>
      <c r="E4545" s="163"/>
      <c r="F4545" s="164"/>
      <c r="G4545" s="165"/>
      <c r="H4545" s="166"/>
      <c r="I4545" s="167"/>
      <c r="J4545" s="161"/>
      <c r="K4545"/>
      <c r="M4545" s="4"/>
      <c r="W4545" t="str">
        <f t="shared" si="140"/>
        <v/>
      </c>
      <c r="X4545" t="str">
        <f t="shared" si="141"/>
        <v/>
      </c>
    </row>
    <row r="4546" spans="2:24">
      <c r="B4546" s="160"/>
      <c r="C4546" s="161"/>
      <c r="D4546" s="162"/>
      <c r="E4546" s="163"/>
      <c r="F4546" s="164"/>
      <c r="G4546" s="165"/>
      <c r="H4546" s="166"/>
      <c r="I4546" s="167"/>
      <c r="J4546" s="161"/>
      <c r="K4546"/>
      <c r="M4546" s="4"/>
      <c r="W4546" t="str">
        <f t="shared" si="140"/>
        <v/>
      </c>
      <c r="X4546" t="str">
        <f t="shared" si="141"/>
        <v/>
      </c>
    </row>
    <row r="4547" spans="2:24">
      <c r="B4547" s="160"/>
      <c r="C4547" s="161"/>
      <c r="D4547" s="162"/>
      <c r="E4547" s="163"/>
      <c r="F4547" s="164"/>
      <c r="G4547" s="165"/>
      <c r="H4547" s="166"/>
      <c r="I4547" s="167"/>
      <c r="J4547" s="161"/>
      <c r="K4547"/>
      <c r="M4547" s="4"/>
      <c r="W4547" t="str">
        <f t="shared" si="140"/>
        <v/>
      </c>
      <c r="X4547" t="str">
        <f t="shared" si="141"/>
        <v/>
      </c>
    </row>
    <row r="4548" spans="2:24">
      <c r="B4548" s="160"/>
      <c r="C4548" s="161"/>
      <c r="D4548" s="162"/>
      <c r="E4548" s="163"/>
      <c r="F4548" s="164"/>
      <c r="G4548" s="165"/>
      <c r="H4548" s="166"/>
      <c r="I4548" s="167"/>
      <c r="J4548" s="161"/>
      <c r="K4548"/>
      <c r="M4548" s="4"/>
      <c r="W4548" t="str">
        <f t="shared" si="140"/>
        <v/>
      </c>
      <c r="X4548" t="str">
        <f t="shared" si="141"/>
        <v/>
      </c>
    </row>
    <row r="4549" spans="2:24">
      <c r="B4549" s="160"/>
      <c r="C4549" s="161"/>
      <c r="D4549" s="162"/>
      <c r="E4549" s="163"/>
      <c r="F4549" s="164"/>
      <c r="G4549" s="165"/>
      <c r="H4549" s="166"/>
      <c r="I4549" s="167"/>
      <c r="J4549" s="161"/>
      <c r="K4549"/>
      <c r="M4549" s="4"/>
      <c r="W4549" t="str">
        <f t="shared" si="140"/>
        <v/>
      </c>
      <c r="X4549" t="str">
        <f t="shared" si="141"/>
        <v/>
      </c>
    </row>
    <row r="4550" spans="2:24">
      <c r="B4550" s="160"/>
      <c r="C4550" s="161"/>
      <c r="D4550" s="162"/>
      <c r="E4550" s="163"/>
      <c r="F4550" s="164"/>
      <c r="G4550" s="165"/>
      <c r="H4550" s="166"/>
      <c r="I4550" s="167"/>
      <c r="J4550" s="161"/>
      <c r="K4550"/>
      <c r="M4550" s="4"/>
      <c r="W4550" t="str">
        <f t="shared" si="140"/>
        <v/>
      </c>
      <c r="X4550" t="str">
        <f t="shared" si="141"/>
        <v/>
      </c>
    </row>
    <row r="4551" spans="2:24">
      <c r="B4551" s="160"/>
      <c r="C4551" s="161"/>
      <c r="D4551" s="162"/>
      <c r="E4551" s="163"/>
      <c r="F4551" s="164"/>
      <c r="G4551" s="165"/>
      <c r="H4551" s="166"/>
      <c r="I4551" s="167"/>
      <c r="J4551" s="161"/>
      <c r="K4551"/>
      <c r="M4551" s="4"/>
      <c r="W4551" t="str">
        <f t="shared" si="140"/>
        <v/>
      </c>
      <c r="X4551" t="str">
        <f t="shared" si="141"/>
        <v/>
      </c>
    </row>
    <row r="4552" spans="2:24">
      <c r="B4552" s="160"/>
      <c r="C4552" s="161"/>
      <c r="D4552" s="162"/>
      <c r="E4552" s="163"/>
      <c r="F4552" s="164"/>
      <c r="G4552" s="165"/>
      <c r="H4552" s="166"/>
      <c r="I4552" s="167"/>
      <c r="J4552" s="161"/>
      <c r="K4552"/>
      <c r="M4552" s="4"/>
      <c r="W4552" t="str">
        <f t="shared" ref="W4552:W4615" si="142">IF(E4552=0,"",IF(E4552&gt;F4552,E4552-F4552,""))</f>
        <v/>
      </c>
      <c r="X4552" t="str">
        <f t="shared" ref="X4552:X4615" si="143">IF(G4552=0,"",IF(G4552&gt;H4552,G4552-H4552,""))</f>
        <v/>
      </c>
    </row>
    <row r="4553" spans="2:24">
      <c r="B4553" s="160"/>
      <c r="C4553" s="161"/>
      <c r="D4553" s="162"/>
      <c r="E4553" s="163"/>
      <c r="F4553" s="164"/>
      <c r="G4553" s="165"/>
      <c r="H4553" s="166"/>
      <c r="I4553" s="167"/>
      <c r="J4553" s="161"/>
      <c r="K4553"/>
      <c r="M4553" s="4"/>
      <c r="W4553" t="str">
        <f t="shared" si="142"/>
        <v/>
      </c>
      <c r="X4553" t="str">
        <f t="shared" si="143"/>
        <v/>
      </c>
    </row>
    <row r="4554" spans="2:24">
      <c r="B4554" s="160"/>
      <c r="C4554" s="161"/>
      <c r="D4554" s="162"/>
      <c r="E4554" s="163"/>
      <c r="F4554" s="164"/>
      <c r="G4554" s="165"/>
      <c r="H4554" s="166"/>
      <c r="I4554" s="167"/>
      <c r="J4554" s="161"/>
      <c r="K4554"/>
      <c r="M4554" s="4"/>
      <c r="W4554" t="str">
        <f t="shared" si="142"/>
        <v/>
      </c>
      <c r="X4554" t="str">
        <f t="shared" si="143"/>
        <v/>
      </c>
    </row>
    <row r="4555" spans="2:24">
      <c r="B4555" s="160"/>
      <c r="C4555" s="161"/>
      <c r="D4555" s="162"/>
      <c r="E4555" s="163"/>
      <c r="F4555" s="164"/>
      <c r="G4555" s="165"/>
      <c r="H4555" s="166"/>
      <c r="I4555" s="167"/>
      <c r="J4555" s="161"/>
      <c r="K4555"/>
      <c r="M4555" s="4"/>
      <c r="W4555" t="str">
        <f t="shared" si="142"/>
        <v/>
      </c>
      <c r="X4555" t="str">
        <f t="shared" si="143"/>
        <v/>
      </c>
    </row>
    <row r="4556" spans="2:24">
      <c r="B4556" s="160"/>
      <c r="C4556" s="161"/>
      <c r="D4556" s="162"/>
      <c r="E4556" s="163"/>
      <c r="F4556" s="164"/>
      <c r="G4556" s="165"/>
      <c r="H4556" s="166"/>
      <c r="I4556" s="167"/>
      <c r="J4556" s="161"/>
      <c r="K4556"/>
      <c r="M4556" s="4"/>
      <c r="W4556" t="str">
        <f t="shared" si="142"/>
        <v/>
      </c>
      <c r="X4556" t="str">
        <f t="shared" si="143"/>
        <v/>
      </c>
    </row>
    <row r="4557" spans="2:24">
      <c r="B4557" s="160"/>
      <c r="C4557" s="161"/>
      <c r="D4557" s="162"/>
      <c r="E4557" s="163"/>
      <c r="F4557" s="164"/>
      <c r="G4557" s="165"/>
      <c r="H4557" s="166"/>
      <c r="I4557" s="167"/>
      <c r="J4557" s="161"/>
      <c r="K4557"/>
      <c r="M4557" s="4"/>
      <c r="W4557" t="str">
        <f t="shared" si="142"/>
        <v/>
      </c>
      <c r="X4557" t="str">
        <f t="shared" si="143"/>
        <v/>
      </c>
    </row>
    <row r="4558" spans="2:24">
      <c r="B4558" s="160"/>
      <c r="C4558" s="161"/>
      <c r="D4558" s="162"/>
      <c r="E4558" s="163"/>
      <c r="F4558" s="164"/>
      <c r="G4558" s="165"/>
      <c r="H4558" s="166"/>
      <c r="I4558" s="167"/>
      <c r="J4558" s="161"/>
      <c r="K4558"/>
      <c r="M4558" s="4"/>
      <c r="W4558" t="str">
        <f t="shared" si="142"/>
        <v/>
      </c>
      <c r="X4558" t="str">
        <f t="shared" si="143"/>
        <v/>
      </c>
    </row>
    <row r="4559" spans="2:24">
      <c r="B4559" s="160"/>
      <c r="C4559" s="161"/>
      <c r="D4559" s="162"/>
      <c r="E4559" s="163"/>
      <c r="F4559" s="164"/>
      <c r="G4559" s="165"/>
      <c r="H4559" s="166"/>
      <c r="I4559" s="167"/>
      <c r="J4559" s="161"/>
      <c r="K4559"/>
      <c r="M4559" s="4"/>
      <c r="W4559" t="str">
        <f t="shared" si="142"/>
        <v/>
      </c>
      <c r="X4559" t="str">
        <f t="shared" si="143"/>
        <v/>
      </c>
    </row>
    <row r="4560" spans="2:24">
      <c r="B4560" s="160"/>
      <c r="C4560" s="161"/>
      <c r="D4560" s="162"/>
      <c r="E4560" s="163"/>
      <c r="F4560" s="164"/>
      <c r="G4560" s="165"/>
      <c r="H4560" s="166"/>
      <c r="I4560" s="167"/>
      <c r="J4560" s="161"/>
      <c r="K4560"/>
      <c r="M4560" s="4"/>
      <c r="W4560" t="str">
        <f t="shared" si="142"/>
        <v/>
      </c>
      <c r="X4560" t="str">
        <f t="shared" si="143"/>
        <v/>
      </c>
    </row>
    <row r="4561" spans="2:24">
      <c r="B4561" s="160"/>
      <c r="C4561" s="161"/>
      <c r="D4561" s="162"/>
      <c r="E4561" s="163"/>
      <c r="F4561" s="164"/>
      <c r="G4561" s="165"/>
      <c r="H4561" s="166"/>
      <c r="I4561" s="167"/>
      <c r="J4561" s="161"/>
      <c r="K4561"/>
      <c r="M4561" s="4"/>
      <c r="W4561" t="str">
        <f t="shared" si="142"/>
        <v/>
      </c>
      <c r="X4561" t="str">
        <f t="shared" si="143"/>
        <v/>
      </c>
    </row>
    <row r="4562" spans="2:24">
      <c r="B4562" s="160"/>
      <c r="C4562" s="161"/>
      <c r="D4562" s="162"/>
      <c r="E4562" s="163"/>
      <c r="F4562" s="164"/>
      <c r="G4562" s="165"/>
      <c r="H4562" s="166"/>
      <c r="I4562" s="167"/>
      <c r="J4562" s="161"/>
      <c r="K4562"/>
      <c r="M4562" s="4"/>
      <c r="W4562" t="str">
        <f t="shared" si="142"/>
        <v/>
      </c>
      <c r="X4562" t="str">
        <f t="shared" si="143"/>
        <v/>
      </c>
    </row>
    <row r="4563" spans="2:24">
      <c r="B4563" s="160"/>
      <c r="C4563" s="161"/>
      <c r="D4563" s="162"/>
      <c r="E4563" s="163"/>
      <c r="F4563" s="164"/>
      <c r="G4563" s="165"/>
      <c r="H4563" s="166"/>
      <c r="I4563" s="167"/>
      <c r="J4563" s="161"/>
      <c r="K4563"/>
      <c r="M4563" s="4"/>
      <c r="W4563" t="str">
        <f t="shared" si="142"/>
        <v/>
      </c>
      <c r="X4563" t="str">
        <f t="shared" si="143"/>
        <v/>
      </c>
    </row>
    <row r="4564" spans="2:24">
      <c r="B4564" s="160"/>
      <c r="C4564" s="161"/>
      <c r="D4564" s="162"/>
      <c r="E4564" s="163"/>
      <c r="F4564" s="164"/>
      <c r="G4564" s="165"/>
      <c r="H4564" s="166"/>
      <c r="I4564" s="167"/>
      <c r="J4564" s="161"/>
      <c r="K4564"/>
      <c r="M4564" s="4"/>
      <c r="W4564" t="str">
        <f t="shared" si="142"/>
        <v/>
      </c>
      <c r="X4564" t="str">
        <f t="shared" si="143"/>
        <v/>
      </c>
    </row>
    <row r="4565" spans="2:24">
      <c r="B4565" s="160"/>
      <c r="C4565" s="161"/>
      <c r="D4565" s="162"/>
      <c r="E4565" s="163"/>
      <c r="F4565" s="164"/>
      <c r="G4565" s="165"/>
      <c r="H4565" s="166"/>
      <c r="I4565" s="167"/>
      <c r="J4565" s="161"/>
      <c r="K4565"/>
      <c r="M4565" s="4"/>
      <c r="W4565" t="str">
        <f t="shared" si="142"/>
        <v/>
      </c>
      <c r="X4565" t="str">
        <f t="shared" si="143"/>
        <v/>
      </c>
    </row>
    <row r="4566" spans="2:24">
      <c r="B4566" s="160"/>
      <c r="C4566" s="161"/>
      <c r="D4566" s="162"/>
      <c r="E4566" s="163"/>
      <c r="F4566" s="164"/>
      <c r="G4566" s="165"/>
      <c r="H4566" s="166"/>
      <c r="I4566" s="167"/>
      <c r="J4566" s="161"/>
      <c r="K4566"/>
      <c r="M4566" s="4"/>
      <c r="W4566" t="str">
        <f t="shared" si="142"/>
        <v/>
      </c>
      <c r="X4566" t="str">
        <f t="shared" si="143"/>
        <v/>
      </c>
    </row>
    <row r="4567" spans="2:24">
      <c r="B4567" s="160"/>
      <c r="C4567" s="161"/>
      <c r="D4567" s="162"/>
      <c r="E4567" s="163"/>
      <c r="F4567" s="164"/>
      <c r="G4567" s="165"/>
      <c r="H4567" s="166"/>
      <c r="I4567" s="167"/>
      <c r="J4567" s="161"/>
      <c r="K4567"/>
      <c r="M4567" s="4"/>
      <c r="W4567" t="str">
        <f t="shared" si="142"/>
        <v/>
      </c>
      <c r="X4567" t="str">
        <f t="shared" si="143"/>
        <v/>
      </c>
    </row>
    <row r="4568" spans="2:24">
      <c r="B4568" s="160"/>
      <c r="C4568" s="161"/>
      <c r="D4568" s="162"/>
      <c r="E4568" s="163"/>
      <c r="F4568" s="164"/>
      <c r="G4568" s="165"/>
      <c r="H4568" s="166"/>
      <c r="I4568" s="167"/>
      <c r="J4568" s="161"/>
      <c r="K4568"/>
      <c r="M4568" s="4"/>
      <c r="W4568" t="str">
        <f t="shared" si="142"/>
        <v/>
      </c>
      <c r="X4568" t="str">
        <f t="shared" si="143"/>
        <v/>
      </c>
    </row>
    <row r="4569" spans="2:24">
      <c r="B4569" s="160"/>
      <c r="C4569" s="161"/>
      <c r="D4569" s="162"/>
      <c r="E4569" s="163"/>
      <c r="F4569" s="164"/>
      <c r="G4569" s="165"/>
      <c r="H4569" s="166"/>
      <c r="I4569" s="167"/>
      <c r="J4569" s="161"/>
      <c r="K4569"/>
      <c r="M4569" s="4"/>
      <c r="W4569" t="str">
        <f t="shared" si="142"/>
        <v/>
      </c>
      <c r="X4569" t="str">
        <f t="shared" si="143"/>
        <v/>
      </c>
    </row>
    <row r="4570" spans="2:24">
      <c r="B4570" s="160"/>
      <c r="C4570" s="161"/>
      <c r="D4570" s="162"/>
      <c r="E4570" s="163"/>
      <c r="F4570" s="164"/>
      <c r="G4570" s="165"/>
      <c r="H4570" s="166"/>
      <c r="I4570" s="167"/>
      <c r="J4570" s="161"/>
      <c r="K4570"/>
      <c r="M4570" s="4"/>
      <c r="W4570" t="str">
        <f t="shared" si="142"/>
        <v/>
      </c>
      <c r="X4570" t="str">
        <f t="shared" si="143"/>
        <v/>
      </c>
    </row>
    <row r="4571" spans="2:24">
      <c r="B4571" s="160"/>
      <c r="C4571" s="161"/>
      <c r="D4571" s="162"/>
      <c r="E4571" s="163"/>
      <c r="F4571" s="164"/>
      <c r="G4571" s="165"/>
      <c r="H4571" s="166"/>
      <c r="I4571" s="167"/>
      <c r="J4571" s="161"/>
      <c r="K4571"/>
      <c r="M4571" s="4"/>
      <c r="W4571" t="str">
        <f t="shared" si="142"/>
        <v/>
      </c>
      <c r="X4571" t="str">
        <f t="shared" si="143"/>
        <v/>
      </c>
    </row>
    <row r="4572" spans="2:24">
      <c r="B4572" s="160"/>
      <c r="C4572" s="161"/>
      <c r="D4572" s="162"/>
      <c r="E4572" s="163"/>
      <c r="F4572" s="164"/>
      <c r="G4572" s="165"/>
      <c r="H4572" s="166"/>
      <c r="I4572" s="167"/>
      <c r="J4572" s="161"/>
      <c r="K4572"/>
      <c r="M4572" s="4"/>
      <c r="W4572" t="str">
        <f t="shared" si="142"/>
        <v/>
      </c>
      <c r="X4572" t="str">
        <f t="shared" si="143"/>
        <v/>
      </c>
    </row>
    <row r="4573" spans="2:24">
      <c r="B4573" s="160"/>
      <c r="C4573" s="161"/>
      <c r="D4573" s="162"/>
      <c r="E4573" s="163"/>
      <c r="F4573" s="164"/>
      <c r="G4573" s="165"/>
      <c r="H4573" s="166"/>
      <c r="I4573" s="167"/>
      <c r="J4573" s="161"/>
      <c r="K4573"/>
      <c r="M4573" s="4"/>
      <c r="W4573" t="str">
        <f t="shared" si="142"/>
        <v/>
      </c>
      <c r="X4573" t="str">
        <f t="shared" si="143"/>
        <v/>
      </c>
    </row>
    <row r="4574" spans="2:24">
      <c r="B4574" s="160"/>
      <c r="C4574" s="161"/>
      <c r="D4574" s="162"/>
      <c r="E4574" s="163"/>
      <c r="F4574" s="164"/>
      <c r="G4574" s="165"/>
      <c r="H4574" s="166"/>
      <c r="I4574" s="167"/>
      <c r="J4574" s="161"/>
      <c r="K4574"/>
      <c r="M4574" s="4"/>
      <c r="W4574" t="str">
        <f t="shared" si="142"/>
        <v/>
      </c>
      <c r="X4574" t="str">
        <f t="shared" si="143"/>
        <v/>
      </c>
    </row>
    <row r="4575" spans="2:24">
      <c r="B4575" s="160"/>
      <c r="C4575" s="161"/>
      <c r="D4575" s="162"/>
      <c r="E4575" s="163"/>
      <c r="F4575" s="164"/>
      <c r="G4575" s="165"/>
      <c r="H4575" s="166"/>
      <c r="I4575" s="167"/>
      <c r="J4575" s="161"/>
      <c r="K4575"/>
      <c r="M4575" s="4"/>
      <c r="W4575" t="str">
        <f t="shared" si="142"/>
        <v/>
      </c>
      <c r="X4575" t="str">
        <f t="shared" si="143"/>
        <v/>
      </c>
    </row>
    <row r="4576" spans="2:24">
      <c r="B4576" s="160"/>
      <c r="C4576" s="161"/>
      <c r="D4576" s="162"/>
      <c r="E4576" s="163"/>
      <c r="F4576" s="164"/>
      <c r="G4576" s="165"/>
      <c r="H4576" s="166"/>
      <c r="I4576" s="167"/>
      <c r="J4576" s="161"/>
      <c r="K4576"/>
      <c r="M4576" s="4"/>
      <c r="W4576" t="str">
        <f t="shared" si="142"/>
        <v/>
      </c>
      <c r="X4576" t="str">
        <f t="shared" si="143"/>
        <v/>
      </c>
    </row>
    <row r="4577" spans="2:24">
      <c r="B4577" s="160"/>
      <c r="C4577" s="161"/>
      <c r="D4577" s="162"/>
      <c r="E4577" s="163"/>
      <c r="F4577" s="164"/>
      <c r="G4577" s="165"/>
      <c r="H4577" s="166"/>
      <c r="I4577" s="167"/>
      <c r="J4577" s="161"/>
      <c r="K4577"/>
      <c r="M4577" s="4"/>
      <c r="W4577" t="str">
        <f t="shared" si="142"/>
        <v/>
      </c>
      <c r="X4577" t="str">
        <f t="shared" si="143"/>
        <v/>
      </c>
    </row>
    <row r="4578" spans="2:24">
      <c r="B4578" s="160"/>
      <c r="C4578" s="161"/>
      <c r="D4578" s="162"/>
      <c r="E4578" s="163"/>
      <c r="F4578" s="164"/>
      <c r="G4578" s="165"/>
      <c r="H4578" s="166"/>
      <c r="I4578" s="167"/>
      <c r="J4578" s="161"/>
      <c r="K4578"/>
      <c r="M4578" s="4"/>
      <c r="W4578" t="str">
        <f t="shared" si="142"/>
        <v/>
      </c>
      <c r="X4578" t="str">
        <f t="shared" si="143"/>
        <v/>
      </c>
    </row>
    <row r="4579" spans="2:24">
      <c r="B4579" s="160"/>
      <c r="C4579" s="161"/>
      <c r="D4579" s="162"/>
      <c r="E4579" s="163"/>
      <c r="F4579" s="164"/>
      <c r="G4579" s="165"/>
      <c r="H4579" s="166"/>
      <c r="I4579" s="167"/>
      <c r="J4579" s="161"/>
      <c r="K4579"/>
      <c r="M4579" s="4"/>
      <c r="W4579" t="str">
        <f t="shared" si="142"/>
        <v/>
      </c>
      <c r="X4579" t="str">
        <f t="shared" si="143"/>
        <v/>
      </c>
    </row>
    <row r="4580" spans="2:24">
      <c r="B4580" s="160"/>
      <c r="C4580" s="161"/>
      <c r="D4580" s="162"/>
      <c r="E4580" s="163"/>
      <c r="F4580" s="164"/>
      <c r="G4580" s="165"/>
      <c r="H4580" s="166"/>
      <c r="I4580" s="167"/>
      <c r="J4580" s="161"/>
      <c r="K4580"/>
      <c r="M4580" s="4"/>
      <c r="W4580" t="str">
        <f t="shared" si="142"/>
        <v/>
      </c>
      <c r="X4580" t="str">
        <f t="shared" si="143"/>
        <v/>
      </c>
    </row>
    <row r="4581" spans="2:24">
      <c r="B4581" s="160"/>
      <c r="C4581" s="161"/>
      <c r="D4581" s="162"/>
      <c r="E4581" s="163"/>
      <c r="F4581" s="164"/>
      <c r="G4581" s="165"/>
      <c r="H4581" s="166"/>
      <c r="I4581" s="167"/>
      <c r="J4581" s="161"/>
      <c r="K4581"/>
      <c r="M4581" s="4"/>
      <c r="W4581" t="str">
        <f t="shared" si="142"/>
        <v/>
      </c>
      <c r="X4581" t="str">
        <f t="shared" si="143"/>
        <v/>
      </c>
    </row>
    <row r="4582" spans="2:24">
      <c r="B4582" s="160"/>
      <c r="C4582" s="161"/>
      <c r="D4582" s="162"/>
      <c r="E4582" s="163"/>
      <c r="F4582" s="164"/>
      <c r="G4582" s="165"/>
      <c r="H4582" s="166"/>
      <c r="I4582" s="167"/>
      <c r="J4582" s="161"/>
      <c r="K4582"/>
      <c r="M4582" s="4"/>
      <c r="W4582" t="str">
        <f t="shared" si="142"/>
        <v/>
      </c>
      <c r="X4582" t="str">
        <f t="shared" si="143"/>
        <v/>
      </c>
    </row>
    <row r="4583" spans="2:24">
      <c r="B4583" s="160"/>
      <c r="C4583" s="161"/>
      <c r="D4583" s="162"/>
      <c r="E4583" s="163"/>
      <c r="F4583" s="164"/>
      <c r="G4583" s="165"/>
      <c r="H4583" s="166"/>
      <c r="I4583" s="167"/>
      <c r="J4583" s="161"/>
      <c r="K4583"/>
      <c r="M4583" s="4"/>
      <c r="W4583" t="str">
        <f t="shared" si="142"/>
        <v/>
      </c>
      <c r="X4583" t="str">
        <f t="shared" si="143"/>
        <v/>
      </c>
    </row>
    <row r="4584" spans="2:24">
      <c r="B4584" s="160"/>
      <c r="C4584" s="161"/>
      <c r="D4584" s="162"/>
      <c r="E4584" s="163"/>
      <c r="F4584" s="164"/>
      <c r="G4584" s="165"/>
      <c r="H4584" s="166"/>
      <c r="I4584" s="167"/>
      <c r="J4584" s="161"/>
      <c r="K4584"/>
      <c r="M4584" s="4"/>
      <c r="W4584" t="str">
        <f t="shared" si="142"/>
        <v/>
      </c>
      <c r="X4584" t="str">
        <f t="shared" si="143"/>
        <v/>
      </c>
    </row>
    <row r="4585" spans="2:24">
      <c r="B4585" s="160"/>
      <c r="C4585" s="161"/>
      <c r="D4585" s="162"/>
      <c r="E4585" s="163"/>
      <c r="F4585" s="164"/>
      <c r="G4585" s="165"/>
      <c r="H4585" s="166"/>
      <c r="I4585" s="167"/>
      <c r="J4585" s="161"/>
      <c r="K4585"/>
      <c r="M4585" s="4"/>
      <c r="W4585" t="str">
        <f t="shared" si="142"/>
        <v/>
      </c>
      <c r="X4585" t="str">
        <f t="shared" si="143"/>
        <v/>
      </c>
    </row>
    <row r="4586" spans="2:24">
      <c r="B4586" s="160"/>
      <c r="C4586" s="161"/>
      <c r="D4586" s="162"/>
      <c r="E4586" s="163"/>
      <c r="F4586" s="164"/>
      <c r="G4586" s="165"/>
      <c r="H4586" s="166"/>
      <c r="I4586" s="167"/>
      <c r="J4586" s="161"/>
      <c r="K4586"/>
      <c r="M4586" s="4"/>
      <c r="W4586" t="str">
        <f t="shared" si="142"/>
        <v/>
      </c>
      <c r="X4586" t="str">
        <f t="shared" si="143"/>
        <v/>
      </c>
    </row>
    <row r="4587" spans="2:24">
      <c r="B4587" s="160"/>
      <c r="C4587" s="161"/>
      <c r="D4587" s="162"/>
      <c r="E4587" s="163"/>
      <c r="F4587" s="164"/>
      <c r="G4587" s="165"/>
      <c r="H4587" s="166"/>
      <c r="I4587" s="167"/>
      <c r="J4587" s="161"/>
      <c r="K4587"/>
      <c r="M4587" s="4"/>
      <c r="W4587" t="str">
        <f t="shared" si="142"/>
        <v/>
      </c>
      <c r="X4587" t="str">
        <f t="shared" si="143"/>
        <v/>
      </c>
    </row>
    <row r="4588" spans="2:24">
      <c r="B4588" s="160"/>
      <c r="C4588" s="161"/>
      <c r="D4588" s="162"/>
      <c r="E4588" s="163"/>
      <c r="F4588" s="164"/>
      <c r="G4588" s="165"/>
      <c r="H4588" s="166"/>
      <c r="I4588" s="167"/>
      <c r="J4588" s="161"/>
      <c r="K4588"/>
      <c r="M4588" s="4"/>
      <c r="W4588" t="str">
        <f t="shared" si="142"/>
        <v/>
      </c>
      <c r="X4588" t="str">
        <f t="shared" si="143"/>
        <v/>
      </c>
    </row>
    <row r="4589" spans="2:24">
      <c r="B4589" s="160"/>
      <c r="C4589" s="161"/>
      <c r="D4589" s="162"/>
      <c r="E4589" s="163"/>
      <c r="F4589" s="164"/>
      <c r="G4589" s="165"/>
      <c r="H4589" s="166"/>
      <c r="I4589" s="167"/>
      <c r="J4589" s="161"/>
      <c r="K4589"/>
      <c r="M4589" s="4"/>
      <c r="W4589" t="str">
        <f t="shared" si="142"/>
        <v/>
      </c>
      <c r="X4589" t="str">
        <f t="shared" si="143"/>
        <v/>
      </c>
    </row>
    <row r="4590" spans="2:24">
      <c r="B4590" s="160"/>
      <c r="C4590" s="161"/>
      <c r="D4590" s="162"/>
      <c r="E4590" s="163"/>
      <c r="F4590" s="164"/>
      <c r="G4590" s="165"/>
      <c r="H4590" s="166"/>
      <c r="I4590" s="167"/>
      <c r="J4590" s="161"/>
      <c r="K4590"/>
      <c r="M4590" s="4"/>
      <c r="W4590" t="str">
        <f t="shared" si="142"/>
        <v/>
      </c>
      <c r="X4590" t="str">
        <f t="shared" si="143"/>
        <v/>
      </c>
    </row>
    <row r="4591" spans="2:24">
      <c r="B4591" s="160"/>
      <c r="C4591" s="161"/>
      <c r="D4591" s="162"/>
      <c r="E4591" s="163"/>
      <c r="F4591" s="164"/>
      <c r="G4591" s="165"/>
      <c r="H4591" s="166"/>
      <c r="I4591" s="167"/>
      <c r="J4591" s="161"/>
      <c r="K4591"/>
      <c r="M4591" s="4"/>
      <c r="W4591" t="str">
        <f t="shared" si="142"/>
        <v/>
      </c>
      <c r="X4591" t="str">
        <f t="shared" si="143"/>
        <v/>
      </c>
    </row>
    <row r="4592" spans="2:24">
      <c r="B4592" s="160"/>
      <c r="C4592" s="161"/>
      <c r="D4592" s="162"/>
      <c r="E4592" s="163"/>
      <c r="F4592" s="164"/>
      <c r="G4592" s="165"/>
      <c r="H4592" s="166"/>
      <c r="I4592" s="167"/>
      <c r="J4592" s="161"/>
      <c r="K4592"/>
      <c r="M4592" s="4"/>
      <c r="W4592" t="str">
        <f t="shared" si="142"/>
        <v/>
      </c>
      <c r="X4592" t="str">
        <f t="shared" si="143"/>
        <v/>
      </c>
    </row>
    <row r="4593" spans="2:24">
      <c r="B4593" s="160"/>
      <c r="C4593" s="161"/>
      <c r="D4593" s="162"/>
      <c r="E4593" s="163"/>
      <c r="F4593" s="164"/>
      <c r="G4593" s="165"/>
      <c r="H4593" s="166"/>
      <c r="I4593" s="167"/>
      <c r="J4593" s="161"/>
      <c r="K4593"/>
      <c r="M4593" s="4"/>
      <c r="W4593" t="str">
        <f t="shared" si="142"/>
        <v/>
      </c>
      <c r="X4593" t="str">
        <f t="shared" si="143"/>
        <v/>
      </c>
    </row>
    <row r="4594" spans="2:24">
      <c r="B4594" s="160"/>
      <c r="C4594" s="161"/>
      <c r="D4594" s="162"/>
      <c r="E4594" s="163"/>
      <c r="F4594" s="164"/>
      <c r="G4594" s="165"/>
      <c r="H4594" s="166"/>
      <c r="I4594" s="167"/>
      <c r="J4594" s="161"/>
      <c r="K4594"/>
      <c r="M4594" s="4"/>
      <c r="W4594" t="str">
        <f t="shared" si="142"/>
        <v/>
      </c>
      <c r="X4594" t="str">
        <f t="shared" si="143"/>
        <v/>
      </c>
    </row>
    <row r="4595" spans="2:24">
      <c r="B4595" s="160"/>
      <c r="C4595" s="161"/>
      <c r="D4595" s="162"/>
      <c r="E4595" s="163"/>
      <c r="F4595" s="164"/>
      <c r="G4595" s="165"/>
      <c r="H4595" s="166"/>
      <c r="I4595" s="167"/>
      <c r="J4595" s="161"/>
      <c r="K4595"/>
      <c r="M4595" s="4"/>
      <c r="W4595" t="str">
        <f t="shared" si="142"/>
        <v/>
      </c>
      <c r="X4595" t="str">
        <f t="shared" si="143"/>
        <v/>
      </c>
    </row>
    <row r="4596" spans="2:24">
      <c r="B4596" s="160"/>
      <c r="C4596" s="161"/>
      <c r="D4596" s="162"/>
      <c r="E4596" s="163"/>
      <c r="F4596" s="164"/>
      <c r="G4596" s="165"/>
      <c r="H4596" s="166"/>
      <c r="I4596" s="167"/>
      <c r="J4596" s="161"/>
      <c r="K4596"/>
      <c r="M4596" s="4"/>
      <c r="W4596" t="str">
        <f t="shared" si="142"/>
        <v/>
      </c>
      <c r="X4596" t="str">
        <f t="shared" si="143"/>
        <v/>
      </c>
    </row>
    <row r="4597" spans="2:24">
      <c r="B4597" s="160"/>
      <c r="C4597" s="161"/>
      <c r="D4597" s="162"/>
      <c r="E4597" s="163"/>
      <c r="F4597" s="164"/>
      <c r="G4597" s="165"/>
      <c r="H4597" s="166"/>
      <c r="I4597" s="167"/>
      <c r="J4597" s="161"/>
      <c r="K4597"/>
      <c r="M4597" s="4"/>
      <c r="W4597" t="str">
        <f t="shared" si="142"/>
        <v/>
      </c>
      <c r="X4597" t="str">
        <f t="shared" si="143"/>
        <v/>
      </c>
    </row>
    <row r="4598" spans="2:24">
      <c r="B4598" s="160"/>
      <c r="C4598" s="161"/>
      <c r="D4598" s="162"/>
      <c r="E4598" s="163"/>
      <c r="F4598" s="164"/>
      <c r="G4598" s="165"/>
      <c r="H4598" s="166"/>
      <c r="I4598" s="167"/>
      <c r="J4598" s="161"/>
      <c r="K4598"/>
      <c r="M4598" s="4"/>
      <c r="W4598" t="str">
        <f t="shared" si="142"/>
        <v/>
      </c>
      <c r="X4598" t="str">
        <f t="shared" si="143"/>
        <v/>
      </c>
    </row>
    <row r="4599" spans="2:24">
      <c r="B4599" s="160"/>
      <c r="C4599" s="161"/>
      <c r="D4599" s="162"/>
      <c r="E4599" s="163"/>
      <c r="F4599" s="164"/>
      <c r="G4599" s="165"/>
      <c r="H4599" s="166"/>
      <c r="I4599" s="167"/>
      <c r="J4599" s="161"/>
      <c r="K4599"/>
      <c r="M4599" s="4"/>
      <c r="W4599" t="str">
        <f t="shared" si="142"/>
        <v/>
      </c>
      <c r="X4599" t="str">
        <f t="shared" si="143"/>
        <v/>
      </c>
    </row>
    <row r="4600" spans="2:24">
      <c r="B4600" s="160"/>
      <c r="C4600" s="161"/>
      <c r="D4600" s="162"/>
      <c r="E4600" s="163"/>
      <c r="F4600" s="164"/>
      <c r="G4600" s="165"/>
      <c r="H4600" s="166"/>
      <c r="I4600" s="167"/>
      <c r="J4600" s="161"/>
      <c r="K4600"/>
      <c r="M4600" s="4"/>
      <c r="W4600" t="str">
        <f t="shared" si="142"/>
        <v/>
      </c>
      <c r="X4600" t="str">
        <f t="shared" si="143"/>
        <v/>
      </c>
    </row>
    <row r="4601" spans="2:24">
      <c r="B4601" s="160"/>
      <c r="C4601" s="161"/>
      <c r="D4601" s="162"/>
      <c r="E4601" s="163"/>
      <c r="F4601" s="164"/>
      <c r="G4601" s="165"/>
      <c r="H4601" s="166"/>
      <c r="I4601" s="167"/>
      <c r="J4601" s="161"/>
      <c r="K4601"/>
      <c r="M4601" s="4"/>
      <c r="W4601" t="str">
        <f t="shared" si="142"/>
        <v/>
      </c>
      <c r="X4601" t="str">
        <f t="shared" si="143"/>
        <v/>
      </c>
    </row>
    <row r="4602" spans="2:24">
      <c r="B4602" s="160"/>
      <c r="C4602" s="161"/>
      <c r="D4602" s="162"/>
      <c r="E4602" s="163"/>
      <c r="F4602" s="164"/>
      <c r="G4602" s="165"/>
      <c r="H4602" s="166"/>
      <c r="I4602" s="167"/>
      <c r="J4602" s="161"/>
      <c r="K4602"/>
      <c r="M4602" s="4"/>
      <c r="W4602" t="str">
        <f t="shared" si="142"/>
        <v/>
      </c>
      <c r="X4602" t="str">
        <f t="shared" si="143"/>
        <v/>
      </c>
    </row>
    <row r="4603" spans="2:24">
      <c r="B4603" s="160"/>
      <c r="C4603" s="161"/>
      <c r="D4603" s="162"/>
      <c r="E4603" s="163"/>
      <c r="F4603" s="164"/>
      <c r="G4603" s="165"/>
      <c r="H4603" s="166"/>
      <c r="I4603" s="167"/>
      <c r="J4603" s="161"/>
      <c r="K4603"/>
      <c r="M4603" s="4"/>
      <c r="W4603" t="str">
        <f t="shared" si="142"/>
        <v/>
      </c>
      <c r="X4603" t="str">
        <f t="shared" si="143"/>
        <v/>
      </c>
    </row>
    <row r="4604" spans="2:24">
      <c r="B4604" s="160"/>
      <c r="C4604" s="161"/>
      <c r="D4604" s="162"/>
      <c r="E4604" s="163"/>
      <c r="F4604" s="164"/>
      <c r="G4604" s="165"/>
      <c r="H4604" s="166"/>
      <c r="I4604" s="167"/>
      <c r="J4604" s="161"/>
      <c r="K4604"/>
      <c r="M4604" s="4"/>
      <c r="W4604" t="str">
        <f t="shared" si="142"/>
        <v/>
      </c>
      <c r="X4604" t="str">
        <f t="shared" si="143"/>
        <v/>
      </c>
    </row>
    <row r="4605" spans="2:24">
      <c r="B4605" s="160"/>
      <c r="C4605" s="161"/>
      <c r="D4605" s="162"/>
      <c r="E4605" s="163"/>
      <c r="F4605" s="164"/>
      <c r="G4605" s="165"/>
      <c r="H4605" s="166"/>
      <c r="I4605" s="167"/>
      <c r="J4605" s="161"/>
      <c r="K4605"/>
      <c r="M4605" s="4"/>
      <c r="W4605" t="str">
        <f t="shared" si="142"/>
        <v/>
      </c>
      <c r="X4605" t="str">
        <f t="shared" si="143"/>
        <v/>
      </c>
    </row>
    <row r="4606" spans="2:24">
      <c r="B4606" s="160"/>
      <c r="C4606" s="161"/>
      <c r="D4606" s="162"/>
      <c r="E4606" s="163"/>
      <c r="F4606" s="164"/>
      <c r="G4606" s="165"/>
      <c r="H4606" s="166"/>
      <c r="I4606" s="167"/>
      <c r="J4606" s="161"/>
      <c r="K4606"/>
      <c r="M4606" s="4"/>
      <c r="W4606" t="str">
        <f t="shared" si="142"/>
        <v/>
      </c>
      <c r="X4606" t="str">
        <f t="shared" si="143"/>
        <v/>
      </c>
    </row>
    <row r="4607" spans="2:24">
      <c r="B4607" s="160"/>
      <c r="C4607" s="161"/>
      <c r="D4607" s="162"/>
      <c r="E4607" s="163"/>
      <c r="F4607" s="164"/>
      <c r="G4607" s="165"/>
      <c r="H4607" s="166"/>
      <c r="I4607" s="167"/>
      <c r="J4607" s="161"/>
      <c r="K4607"/>
      <c r="M4607" s="4"/>
      <c r="W4607" t="str">
        <f t="shared" si="142"/>
        <v/>
      </c>
      <c r="X4607" t="str">
        <f t="shared" si="143"/>
        <v/>
      </c>
    </row>
    <row r="4608" spans="2:24">
      <c r="B4608" s="160"/>
      <c r="C4608" s="161"/>
      <c r="D4608" s="162"/>
      <c r="E4608" s="163"/>
      <c r="F4608" s="164"/>
      <c r="G4608" s="165"/>
      <c r="H4608" s="166"/>
      <c r="I4608" s="167"/>
      <c r="J4608" s="161"/>
      <c r="K4608"/>
      <c r="M4608" s="4"/>
      <c r="W4608" t="str">
        <f t="shared" si="142"/>
        <v/>
      </c>
      <c r="X4608" t="str">
        <f t="shared" si="143"/>
        <v/>
      </c>
    </row>
    <row r="4609" spans="2:24">
      <c r="B4609" s="160"/>
      <c r="C4609" s="161"/>
      <c r="D4609" s="162"/>
      <c r="E4609" s="163"/>
      <c r="F4609" s="164"/>
      <c r="G4609" s="165"/>
      <c r="H4609" s="166"/>
      <c r="I4609" s="167"/>
      <c r="J4609" s="161"/>
      <c r="K4609"/>
      <c r="M4609" s="4"/>
      <c r="W4609" t="str">
        <f t="shared" si="142"/>
        <v/>
      </c>
      <c r="X4609" t="str">
        <f t="shared" si="143"/>
        <v/>
      </c>
    </row>
    <row r="4610" spans="2:24">
      <c r="B4610" s="160"/>
      <c r="C4610" s="161"/>
      <c r="D4610" s="162"/>
      <c r="E4610" s="163"/>
      <c r="F4610" s="164"/>
      <c r="G4610" s="165"/>
      <c r="H4610" s="166"/>
      <c r="I4610" s="167"/>
      <c r="J4610" s="161"/>
      <c r="K4610"/>
      <c r="M4610" s="4"/>
      <c r="W4610" t="str">
        <f t="shared" si="142"/>
        <v/>
      </c>
      <c r="X4610" t="str">
        <f t="shared" si="143"/>
        <v/>
      </c>
    </row>
    <row r="4611" spans="2:24">
      <c r="B4611" s="160"/>
      <c r="C4611" s="161"/>
      <c r="D4611" s="162"/>
      <c r="E4611" s="163"/>
      <c r="F4611" s="164"/>
      <c r="G4611" s="165"/>
      <c r="H4611" s="166"/>
      <c r="I4611" s="167"/>
      <c r="J4611" s="161"/>
      <c r="K4611"/>
      <c r="M4611" s="4"/>
      <c r="W4611" t="str">
        <f t="shared" si="142"/>
        <v/>
      </c>
      <c r="X4611" t="str">
        <f t="shared" si="143"/>
        <v/>
      </c>
    </row>
    <row r="4612" spans="2:24">
      <c r="B4612" s="160"/>
      <c r="C4612" s="161"/>
      <c r="D4612" s="162"/>
      <c r="E4612" s="163"/>
      <c r="F4612" s="164"/>
      <c r="G4612" s="165"/>
      <c r="H4612" s="166"/>
      <c r="I4612" s="167"/>
      <c r="J4612" s="161"/>
      <c r="K4612"/>
      <c r="M4612" s="4"/>
      <c r="W4612" t="str">
        <f t="shared" si="142"/>
        <v/>
      </c>
      <c r="X4612" t="str">
        <f t="shared" si="143"/>
        <v/>
      </c>
    </row>
    <row r="4613" spans="2:24">
      <c r="B4613" s="160"/>
      <c r="C4613" s="161"/>
      <c r="D4613" s="162"/>
      <c r="E4613" s="163"/>
      <c r="F4613" s="164"/>
      <c r="G4613" s="165"/>
      <c r="H4613" s="166"/>
      <c r="I4613" s="167"/>
      <c r="J4613" s="161"/>
      <c r="K4613"/>
      <c r="M4613" s="4"/>
      <c r="W4613" t="str">
        <f t="shared" si="142"/>
        <v/>
      </c>
      <c r="X4613" t="str">
        <f t="shared" si="143"/>
        <v/>
      </c>
    </row>
    <row r="4614" spans="2:24">
      <c r="B4614" s="160"/>
      <c r="C4614" s="161"/>
      <c r="D4614" s="162"/>
      <c r="E4614" s="163"/>
      <c r="F4614" s="164"/>
      <c r="G4614" s="165"/>
      <c r="H4614" s="166"/>
      <c r="I4614" s="167"/>
      <c r="J4614" s="161"/>
      <c r="K4614"/>
      <c r="M4614" s="4"/>
      <c r="W4614" t="str">
        <f t="shared" si="142"/>
        <v/>
      </c>
      <c r="X4614" t="str">
        <f t="shared" si="143"/>
        <v/>
      </c>
    </row>
    <row r="4615" spans="2:24">
      <c r="B4615" s="160"/>
      <c r="C4615" s="161"/>
      <c r="D4615" s="162"/>
      <c r="E4615" s="163"/>
      <c r="F4615" s="164"/>
      <c r="G4615" s="165"/>
      <c r="H4615" s="166"/>
      <c r="I4615" s="167"/>
      <c r="J4615" s="161"/>
      <c r="K4615"/>
      <c r="M4615" s="4"/>
      <c r="W4615" t="str">
        <f t="shared" si="142"/>
        <v/>
      </c>
      <c r="X4615" t="str">
        <f t="shared" si="143"/>
        <v/>
      </c>
    </row>
    <row r="4616" spans="2:24">
      <c r="B4616" s="160"/>
      <c r="C4616" s="161"/>
      <c r="D4616" s="162"/>
      <c r="E4616" s="163"/>
      <c r="F4616" s="164"/>
      <c r="G4616" s="165"/>
      <c r="H4616" s="166"/>
      <c r="I4616" s="167"/>
      <c r="J4616" s="161"/>
      <c r="K4616"/>
      <c r="M4616" s="4"/>
      <c r="W4616" t="str">
        <f t="shared" ref="W4616:W4679" si="144">IF(E4616=0,"",IF(E4616&gt;F4616,E4616-F4616,""))</f>
        <v/>
      </c>
      <c r="X4616" t="str">
        <f t="shared" ref="X4616:X4679" si="145">IF(G4616=0,"",IF(G4616&gt;H4616,G4616-H4616,""))</f>
        <v/>
      </c>
    </row>
    <row r="4617" spans="2:24">
      <c r="B4617" s="160"/>
      <c r="C4617" s="161"/>
      <c r="D4617" s="162"/>
      <c r="E4617" s="163"/>
      <c r="F4617" s="164"/>
      <c r="G4617" s="165"/>
      <c r="H4617" s="166"/>
      <c r="I4617" s="167"/>
      <c r="J4617" s="161"/>
      <c r="K4617"/>
      <c r="M4617" s="4"/>
      <c r="W4617" t="str">
        <f t="shared" si="144"/>
        <v/>
      </c>
      <c r="X4617" t="str">
        <f t="shared" si="145"/>
        <v/>
      </c>
    </row>
    <row r="4618" spans="2:24">
      <c r="B4618" s="160"/>
      <c r="C4618" s="161"/>
      <c r="D4618" s="162"/>
      <c r="E4618" s="163"/>
      <c r="F4618" s="164"/>
      <c r="G4618" s="165"/>
      <c r="H4618" s="166"/>
      <c r="I4618" s="167"/>
      <c r="J4618" s="161"/>
      <c r="K4618"/>
      <c r="M4618" s="4"/>
      <c r="W4618" t="str">
        <f t="shared" si="144"/>
        <v/>
      </c>
      <c r="X4618" t="str">
        <f t="shared" si="145"/>
        <v/>
      </c>
    </row>
    <row r="4619" spans="2:24">
      <c r="B4619" s="160"/>
      <c r="C4619" s="161"/>
      <c r="D4619" s="162"/>
      <c r="E4619" s="163"/>
      <c r="F4619" s="164"/>
      <c r="G4619" s="165"/>
      <c r="H4619" s="166"/>
      <c r="I4619" s="167"/>
      <c r="J4619" s="161"/>
      <c r="K4619"/>
      <c r="M4619" s="4"/>
      <c r="W4619" t="str">
        <f t="shared" si="144"/>
        <v/>
      </c>
      <c r="X4619" t="str">
        <f t="shared" si="145"/>
        <v/>
      </c>
    </row>
    <row r="4620" spans="2:24">
      <c r="B4620" s="160"/>
      <c r="C4620" s="161"/>
      <c r="D4620" s="162"/>
      <c r="E4620" s="163"/>
      <c r="F4620" s="164"/>
      <c r="G4620" s="165"/>
      <c r="H4620" s="166"/>
      <c r="I4620" s="167"/>
      <c r="J4620" s="161"/>
      <c r="K4620"/>
      <c r="M4620" s="4"/>
      <c r="W4620" t="str">
        <f t="shared" si="144"/>
        <v/>
      </c>
      <c r="X4620" t="str">
        <f t="shared" si="145"/>
        <v/>
      </c>
    </row>
    <row r="4621" spans="2:24">
      <c r="B4621" s="160"/>
      <c r="C4621" s="161"/>
      <c r="D4621" s="162"/>
      <c r="E4621" s="163"/>
      <c r="F4621" s="164"/>
      <c r="G4621" s="165"/>
      <c r="H4621" s="166"/>
      <c r="I4621" s="167"/>
      <c r="J4621" s="161"/>
      <c r="K4621"/>
      <c r="M4621" s="4"/>
      <c r="W4621" t="str">
        <f t="shared" si="144"/>
        <v/>
      </c>
      <c r="X4621" t="str">
        <f t="shared" si="145"/>
        <v/>
      </c>
    </row>
    <row r="4622" spans="2:24">
      <c r="B4622" s="160"/>
      <c r="C4622" s="161"/>
      <c r="D4622" s="162"/>
      <c r="E4622" s="163"/>
      <c r="F4622" s="164"/>
      <c r="G4622" s="165"/>
      <c r="H4622" s="166"/>
      <c r="I4622" s="167"/>
      <c r="J4622" s="161"/>
      <c r="K4622"/>
      <c r="M4622" s="4"/>
      <c r="W4622" t="str">
        <f t="shared" si="144"/>
        <v/>
      </c>
      <c r="X4622" t="str">
        <f t="shared" si="145"/>
        <v/>
      </c>
    </row>
    <row r="4623" spans="2:24">
      <c r="B4623" s="160"/>
      <c r="C4623" s="161"/>
      <c r="D4623" s="162"/>
      <c r="E4623" s="163"/>
      <c r="F4623" s="164"/>
      <c r="G4623" s="165"/>
      <c r="H4623" s="166"/>
      <c r="I4623" s="167"/>
      <c r="J4623" s="161"/>
      <c r="K4623"/>
      <c r="M4623" s="4"/>
      <c r="W4623" t="str">
        <f t="shared" si="144"/>
        <v/>
      </c>
      <c r="X4623" t="str">
        <f t="shared" si="145"/>
        <v/>
      </c>
    </row>
    <row r="4624" spans="2:24">
      <c r="B4624" s="160"/>
      <c r="C4624" s="161"/>
      <c r="D4624" s="162"/>
      <c r="E4624" s="163"/>
      <c r="F4624" s="164"/>
      <c r="G4624" s="165"/>
      <c r="H4624" s="166"/>
      <c r="I4624" s="167"/>
      <c r="J4624" s="161"/>
      <c r="K4624"/>
      <c r="M4624" s="4"/>
      <c r="W4624" t="str">
        <f t="shared" si="144"/>
        <v/>
      </c>
      <c r="X4624" t="str">
        <f t="shared" si="145"/>
        <v/>
      </c>
    </row>
    <row r="4625" spans="2:24">
      <c r="B4625" s="160"/>
      <c r="C4625" s="161"/>
      <c r="D4625" s="162"/>
      <c r="E4625" s="163"/>
      <c r="F4625" s="164"/>
      <c r="G4625" s="165"/>
      <c r="H4625" s="166"/>
      <c r="I4625" s="167"/>
      <c r="J4625" s="161"/>
      <c r="K4625"/>
      <c r="M4625" s="4"/>
      <c r="W4625" t="str">
        <f t="shared" si="144"/>
        <v/>
      </c>
      <c r="X4625" t="str">
        <f t="shared" si="145"/>
        <v/>
      </c>
    </row>
    <row r="4626" spans="2:24">
      <c r="B4626" s="160"/>
      <c r="C4626" s="161"/>
      <c r="D4626" s="162"/>
      <c r="E4626" s="163"/>
      <c r="F4626" s="164"/>
      <c r="G4626" s="165"/>
      <c r="H4626" s="166"/>
      <c r="I4626" s="167"/>
      <c r="J4626" s="161"/>
      <c r="K4626"/>
      <c r="M4626" s="4"/>
      <c r="W4626" t="str">
        <f t="shared" si="144"/>
        <v/>
      </c>
      <c r="X4626" t="str">
        <f t="shared" si="145"/>
        <v/>
      </c>
    </row>
    <row r="4627" spans="2:24">
      <c r="B4627" s="160"/>
      <c r="C4627" s="161"/>
      <c r="D4627" s="162"/>
      <c r="E4627" s="163"/>
      <c r="F4627" s="164"/>
      <c r="G4627" s="165"/>
      <c r="H4627" s="166"/>
      <c r="I4627" s="167"/>
      <c r="J4627" s="161"/>
      <c r="K4627"/>
      <c r="M4627" s="4"/>
      <c r="W4627" t="str">
        <f t="shared" si="144"/>
        <v/>
      </c>
      <c r="X4627" t="str">
        <f t="shared" si="145"/>
        <v/>
      </c>
    </row>
    <row r="4628" spans="2:24">
      <c r="B4628" s="160"/>
      <c r="C4628" s="161"/>
      <c r="D4628" s="162"/>
      <c r="E4628" s="163"/>
      <c r="F4628" s="164"/>
      <c r="G4628" s="165"/>
      <c r="H4628" s="166"/>
      <c r="I4628" s="167"/>
      <c r="J4628" s="161"/>
      <c r="K4628"/>
      <c r="M4628" s="4"/>
      <c r="W4628" t="str">
        <f t="shared" si="144"/>
        <v/>
      </c>
      <c r="X4628" t="str">
        <f t="shared" si="145"/>
        <v/>
      </c>
    </row>
    <row r="4629" spans="2:24">
      <c r="B4629" s="160"/>
      <c r="C4629" s="161"/>
      <c r="D4629" s="162"/>
      <c r="E4629" s="163"/>
      <c r="F4629" s="164"/>
      <c r="G4629" s="165"/>
      <c r="H4629" s="166"/>
      <c r="I4629" s="167"/>
      <c r="J4629" s="161"/>
      <c r="K4629"/>
      <c r="M4629" s="4"/>
      <c r="W4629" t="str">
        <f t="shared" si="144"/>
        <v/>
      </c>
      <c r="X4629" t="str">
        <f t="shared" si="145"/>
        <v/>
      </c>
    </row>
    <row r="4630" spans="2:24">
      <c r="B4630" s="160"/>
      <c r="C4630" s="161"/>
      <c r="D4630" s="162"/>
      <c r="E4630" s="163"/>
      <c r="F4630" s="164"/>
      <c r="G4630" s="165"/>
      <c r="H4630" s="166"/>
      <c r="I4630" s="167"/>
      <c r="J4630" s="161"/>
      <c r="K4630"/>
      <c r="M4630" s="4"/>
      <c r="W4630" t="str">
        <f t="shared" si="144"/>
        <v/>
      </c>
      <c r="X4630" t="str">
        <f t="shared" si="145"/>
        <v/>
      </c>
    </row>
    <row r="4631" spans="2:24">
      <c r="B4631" s="160"/>
      <c r="C4631" s="161"/>
      <c r="D4631" s="162"/>
      <c r="E4631" s="163"/>
      <c r="F4631" s="164"/>
      <c r="G4631" s="165"/>
      <c r="H4631" s="166"/>
      <c r="I4631" s="167"/>
      <c r="J4631" s="161"/>
      <c r="K4631"/>
      <c r="M4631" s="4"/>
      <c r="W4631" t="str">
        <f t="shared" si="144"/>
        <v/>
      </c>
      <c r="X4631" t="str">
        <f t="shared" si="145"/>
        <v/>
      </c>
    </row>
    <row r="4632" spans="2:24">
      <c r="B4632" s="160"/>
      <c r="C4632" s="161"/>
      <c r="D4632" s="162"/>
      <c r="E4632" s="163"/>
      <c r="F4632" s="164"/>
      <c r="G4632" s="165"/>
      <c r="H4632" s="166"/>
      <c r="I4632" s="167"/>
      <c r="J4632" s="161"/>
      <c r="K4632"/>
      <c r="M4632" s="4"/>
      <c r="W4632" t="str">
        <f t="shared" si="144"/>
        <v/>
      </c>
      <c r="X4632" t="str">
        <f t="shared" si="145"/>
        <v/>
      </c>
    </row>
    <row r="4633" spans="2:24">
      <c r="B4633" s="160"/>
      <c r="C4633" s="161"/>
      <c r="D4633" s="162"/>
      <c r="E4633" s="163"/>
      <c r="F4633" s="164"/>
      <c r="G4633" s="165"/>
      <c r="H4633" s="166"/>
      <c r="I4633" s="167"/>
      <c r="J4633" s="161"/>
      <c r="K4633"/>
      <c r="M4633" s="4"/>
      <c r="W4633" t="str">
        <f t="shared" si="144"/>
        <v/>
      </c>
      <c r="X4633" t="str">
        <f t="shared" si="145"/>
        <v/>
      </c>
    </row>
    <row r="4634" spans="2:24">
      <c r="B4634" s="160"/>
      <c r="C4634" s="161"/>
      <c r="D4634" s="162"/>
      <c r="E4634" s="163"/>
      <c r="F4634" s="164"/>
      <c r="G4634" s="165"/>
      <c r="H4634" s="166"/>
      <c r="I4634" s="167"/>
      <c r="J4634" s="161"/>
      <c r="K4634"/>
      <c r="M4634" s="4"/>
      <c r="W4634" t="str">
        <f t="shared" si="144"/>
        <v/>
      </c>
      <c r="X4634" t="str">
        <f t="shared" si="145"/>
        <v/>
      </c>
    </row>
    <row r="4635" spans="2:24">
      <c r="B4635" s="160"/>
      <c r="C4635" s="161"/>
      <c r="D4635" s="162"/>
      <c r="E4635" s="163"/>
      <c r="F4635" s="164"/>
      <c r="G4635" s="165"/>
      <c r="H4635" s="166"/>
      <c r="I4635" s="167"/>
      <c r="J4635" s="161"/>
      <c r="K4635"/>
      <c r="M4635" s="4"/>
      <c r="W4635" t="str">
        <f t="shared" si="144"/>
        <v/>
      </c>
      <c r="X4635" t="str">
        <f t="shared" si="145"/>
        <v/>
      </c>
    </row>
    <row r="4636" spans="2:24">
      <c r="B4636" s="160"/>
      <c r="C4636" s="161"/>
      <c r="D4636" s="162"/>
      <c r="E4636" s="163"/>
      <c r="F4636" s="164"/>
      <c r="G4636" s="165"/>
      <c r="H4636" s="166"/>
      <c r="I4636" s="167"/>
      <c r="J4636" s="161"/>
      <c r="K4636"/>
      <c r="M4636" s="4"/>
      <c r="W4636" t="str">
        <f t="shared" si="144"/>
        <v/>
      </c>
      <c r="X4636" t="str">
        <f t="shared" si="145"/>
        <v/>
      </c>
    </row>
    <row r="4637" spans="2:24">
      <c r="B4637" s="160"/>
      <c r="C4637" s="161"/>
      <c r="D4637" s="162"/>
      <c r="E4637" s="163"/>
      <c r="F4637" s="164"/>
      <c r="G4637" s="165"/>
      <c r="H4637" s="166"/>
      <c r="I4637" s="167"/>
      <c r="J4637" s="161"/>
      <c r="K4637"/>
      <c r="M4637" s="4"/>
      <c r="W4637" t="str">
        <f t="shared" si="144"/>
        <v/>
      </c>
      <c r="X4637" t="str">
        <f t="shared" si="145"/>
        <v/>
      </c>
    </row>
    <row r="4638" spans="2:24">
      <c r="B4638" s="160"/>
      <c r="C4638" s="161"/>
      <c r="D4638" s="162"/>
      <c r="E4638" s="163"/>
      <c r="F4638" s="164"/>
      <c r="G4638" s="165"/>
      <c r="H4638" s="166"/>
      <c r="I4638" s="167"/>
      <c r="J4638" s="161"/>
      <c r="K4638"/>
      <c r="M4638" s="4"/>
      <c r="W4638" t="str">
        <f t="shared" si="144"/>
        <v/>
      </c>
      <c r="X4638" t="str">
        <f t="shared" si="145"/>
        <v/>
      </c>
    </row>
    <row r="4639" spans="2:24">
      <c r="B4639" s="160"/>
      <c r="C4639" s="161"/>
      <c r="D4639" s="162"/>
      <c r="E4639" s="163"/>
      <c r="F4639" s="164"/>
      <c r="G4639" s="165"/>
      <c r="H4639" s="166"/>
      <c r="I4639" s="167"/>
      <c r="J4639" s="161"/>
      <c r="K4639"/>
      <c r="M4639" s="4"/>
      <c r="W4639" t="str">
        <f t="shared" si="144"/>
        <v/>
      </c>
      <c r="X4639" t="str">
        <f t="shared" si="145"/>
        <v/>
      </c>
    </row>
    <row r="4640" spans="2:24">
      <c r="B4640" s="160"/>
      <c r="C4640" s="161"/>
      <c r="D4640" s="162"/>
      <c r="E4640" s="163"/>
      <c r="F4640" s="164"/>
      <c r="G4640" s="165"/>
      <c r="H4640" s="166"/>
      <c r="I4640" s="167"/>
      <c r="J4640" s="161"/>
      <c r="K4640"/>
      <c r="M4640" s="4"/>
      <c r="W4640" t="str">
        <f t="shared" si="144"/>
        <v/>
      </c>
      <c r="X4640" t="str">
        <f t="shared" si="145"/>
        <v/>
      </c>
    </row>
    <row r="4641" spans="2:24">
      <c r="B4641" s="160"/>
      <c r="C4641" s="161"/>
      <c r="D4641" s="162"/>
      <c r="E4641" s="163"/>
      <c r="F4641" s="164"/>
      <c r="G4641" s="165"/>
      <c r="H4641" s="166"/>
      <c r="I4641" s="167"/>
      <c r="J4641" s="161"/>
      <c r="K4641"/>
      <c r="M4641" s="4"/>
      <c r="W4641" t="str">
        <f t="shared" si="144"/>
        <v/>
      </c>
      <c r="X4641" t="str">
        <f t="shared" si="145"/>
        <v/>
      </c>
    </row>
    <row r="4642" spans="2:24">
      <c r="B4642" s="160"/>
      <c r="C4642" s="161"/>
      <c r="D4642" s="162"/>
      <c r="E4642" s="163"/>
      <c r="F4642" s="164"/>
      <c r="G4642" s="165"/>
      <c r="H4642" s="166"/>
      <c r="I4642" s="167"/>
      <c r="J4642" s="161"/>
      <c r="K4642"/>
      <c r="M4642" s="4"/>
      <c r="W4642" t="str">
        <f t="shared" si="144"/>
        <v/>
      </c>
      <c r="X4642" t="str">
        <f t="shared" si="145"/>
        <v/>
      </c>
    </row>
    <row r="4643" spans="2:24">
      <c r="B4643" s="160"/>
      <c r="C4643" s="161"/>
      <c r="D4643" s="162"/>
      <c r="E4643" s="163"/>
      <c r="F4643" s="164"/>
      <c r="G4643" s="165"/>
      <c r="H4643" s="166"/>
      <c r="I4643" s="167"/>
      <c r="J4643" s="161"/>
      <c r="K4643"/>
      <c r="M4643" s="4"/>
      <c r="W4643" t="str">
        <f t="shared" si="144"/>
        <v/>
      </c>
      <c r="X4643" t="str">
        <f t="shared" si="145"/>
        <v/>
      </c>
    </row>
    <row r="4644" spans="2:24">
      <c r="B4644" s="160"/>
      <c r="C4644" s="161"/>
      <c r="D4644" s="162"/>
      <c r="E4644" s="163"/>
      <c r="F4644" s="164"/>
      <c r="G4644" s="165"/>
      <c r="H4644" s="166"/>
      <c r="I4644" s="167"/>
      <c r="J4644" s="161"/>
      <c r="K4644"/>
      <c r="M4644" s="4"/>
      <c r="W4644" t="str">
        <f t="shared" si="144"/>
        <v/>
      </c>
      <c r="X4644" t="str">
        <f t="shared" si="145"/>
        <v/>
      </c>
    </row>
    <row r="4645" spans="2:24">
      <c r="B4645" s="160"/>
      <c r="C4645" s="161"/>
      <c r="D4645" s="162"/>
      <c r="E4645" s="163"/>
      <c r="F4645" s="164"/>
      <c r="G4645" s="165"/>
      <c r="H4645" s="166"/>
      <c r="I4645" s="167"/>
      <c r="J4645" s="161"/>
      <c r="K4645"/>
      <c r="M4645" s="4"/>
      <c r="W4645" t="str">
        <f t="shared" si="144"/>
        <v/>
      </c>
      <c r="X4645" t="str">
        <f t="shared" si="145"/>
        <v/>
      </c>
    </row>
    <row r="4646" spans="2:24">
      <c r="B4646" s="160"/>
      <c r="C4646" s="161"/>
      <c r="D4646" s="162"/>
      <c r="E4646" s="163"/>
      <c r="F4646" s="164"/>
      <c r="G4646" s="165"/>
      <c r="H4646" s="166"/>
      <c r="I4646" s="167"/>
      <c r="J4646" s="161"/>
      <c r="K4646"/>
      <c r="M4646" s="4"/>
      <c r="W4646" t="str">
        <f t="shared" si="144"/>
        <v/>
      </c>
      <c r="X4646" t="str">
        <f t="shared" si="145"/>
        <v/>
      </c>
    </row>
    <row r="4647" spans="2:24">
      <c r="B4647" s="160"/>
      <c r="C4647" s="161"/>
      <c r="D4647" s="162"/>
      <c r="E4647" s="163"/>
      <c r="F4647" s="164"/>
      <c r="G4647" s="165"/>
      <c r="H4647" s="166"/>
      <c r="I4647" s="167"/>
      <c r="J4647" s="161"/>
      <c r="K4647"/>
      <c r="M4647" s="4"/>
      <c r="W4647" t="str">
        <f t="shared" si="144"/>
        <v/>
      </c>
      <c r="X4647" t="str">
        <f t="shared" si="145"/>
        <v/>
      </c>
    </row>
    <row r="4648" spans="2:24">
      <c r="B4648" s="160"/>
      <c r="C4648" s="161"/>
      <c r="D4648" s="162"/>
      <c r="E4648" s="163"/>
      <c r="F4648" s="164"/>
      <c r="G4648" s="165"/>
      <c r="H4648" s="166"/>
      <c r="I4648" s="167"/>
      <c r="J4648" s="161"/>
      <c r="K4648"/>
      <c r="M4648" s="4"/>
      <c r="W4648" t="str">
        <f t="shared" si="144"/>
        <v/>
      </c>
      <c r="X4648" t="str">
        <f t="shared" si="145"/>
        <v/>
      </c>
    </row>
    <row r="4649" spans="2:24">
      <c r="B4649" s="160"/>
      <c r="C4649" s="161"/>
      <c r="D4649" s="162"/>
      <c r="E4649" s="163"/>
      <c r="F4649" s="164"/>
      <c r="G4649" s="165"/>
      <c r="H4649" s="166"/>
      <c r="I4649" s="167"/>
      <c r="J4649" s="161"/>
      <c r="K4649"/>
      <c r="M4649" s="4"/>
      <c r="W4649" t="str">
        <f t="shared" si="144"/>
        <v/>
      </c>
      <c r="X4649" t="str">
        <f t="shared" si="145"/>
        <v/>
      </c>
    </row>
    <row r="4650" spans="2:24">
      <c r="B4650" s="160"/>
      <c r="C4650" s="161"/>
      <c r="D4650" s="162"/>
      <c r="E4650" s="163"/>
      <c r="F4650" s="164"/>
      <c r="G4650" s="165"/>
      <c r="H4650" s="166"/>
      <c r="I4650" s="167"/>
      <c r="J4650" s="161"/>
      <c r="K4650"/>
      <c r="M4650" s="4"/>
      <c r="W4650" t="str">
        <f t="shared" si="144"/>
        <v/>
      </c>
      <c r="X4650" t="str">
        <f t="shared" si="145"/>
        <v/>
      </c>
    </row>
    <row r="4651" spans="2:24">
      <c r="B4651" s="160"/>
      <c r="C4651" s="161"/>
      <c r="D4651" s="162"/>
      <c r="E4651" s="163"/>
      <c r="F4651" s="164"/>
      <c r="G4651" s="165"/>
      <c r="H4651" s="166"/>
      <c r="I4651" s="167"/>
      <c r="J4651" s="161"/>
      <c r="K4651"/>
      <c r="M4651" s="4"/>
      <c r="W4651" t="str">
        <f t="shared" si="144"/>
        <v/>
      </c>
      <c r="X4651" t="str">
        <f t="shared" si="145"/>
        <v/>
      </c>
    </row>
    <row r="4652" spans="2:24">
      <c r="B4652" s="160"/>
      <c r="C4652" s="161"/>
      <c r="D4652" s="162"/>
      <c r="E4652" s="163"/>
      <c r="F4652" s="164"/>
      <c r="G4652" s="165"/>
      <c r="H4652" s="166"/>
      <c r="I4652" s="167"/>
      <c r="J4652" s="161"/>
      <c r="K4652"/>
      <c r="M4652" s="4"/>
      <c r="W4652" t="str">
        <f t="shared" si="144"/>
        <v/>
      </c>
      <c r="X4652" t="str">
        <f t="shared" si="145"/>
        <v/>
      </c>
    </row>
    <row r="4653" spans="2:24">
      <c r="B4653" s="160"/>
      <c r="C4653" s="161"/>
      <c r="D4653" s="162"/>
      <c r="E4653" s="163"/>
      <c r="F4653" s="164"/>
      <c r="G4653" s="165"/>
      <c r="H4653" s="166"/>
      <c r="I4653" s="167"/>
      <c r="J4653" s="161"/>
      <c r="K4653"/>
      <c r="M4653" s="4"/>
      <c r="W4653" t="str">
        <f t="shared" si="144"/>
        <v/>
      </c>
      <c r="X4653" t="str">
        <f t="shared" si="145"/>
        <v/>
      </c>
    </row>
    <row r="4654" spans="2:24">
      <c r="B4654" s="160"/>
      <c r="C4654" s="161"/>
      <c r="D4654" s="162"/>
      <c r="E4654" s="163"/>
      <c r="F4654" s="164"/>
      <c r="G4654" s="165"/>
      <c r="H4654" s="166"/>
      <c r="I4654" s="167"/>
      <c r="J4654" s="161"/>
      <c r="K4654"/>
      <c r="M4654" s="4"/>
      <c r="W4654" t="str">
        <f t="shared" si="144"/>
        <v/>
      </c>
      <c r="X4654" t="str">
        <f t="shared" si="145"/>
        <v/>
      </c>
    </row>
    <row r="4655" spans="2:24">
      <c r="B4655" s="160"/>
      <c r="C4655" s="161"/>
      <c r="D4655" s="162"/>
      <c r="E4655" s="163"/>
      <c r="F4655" s="164"/>
      <c r="G4655" s="165"/>
      <c r="H4655" s="166"/>
      <c r="I4655" s="167"/>
      <c r="J4655" s="161"/>
      <c r="K4655"/>
      <c r="M4655" s="4"/>
      <c r="W4655" t="str">
        <f t="shared" si="144"/>
        <v/>
      </c>
      <c r="X4655" t="str">
        <f t="shared" si="145"/>
        <v/>
      </c>
    </row>
    <row r="4656" spans="2:24">
      <c r="B4656" s="160"/>
      <c r="C4656" s="161"/>
      <c r="D4656" s="162"/>
      <c r="E4656" s="163"/>
      <c r="F4656" s="164"/>
      <c r="G4656" s="165"/>
      <c r="H4656" s="166"/>
      <c r="I4656" s="167"/>
      <c r="J4656" s="161"/>
      <c r="K4656"/>
      <c r="M4656" s="4"/>
      <c r="W4656" t="str">
        <f t="shared" si="144"/>
        <v/>
      </c>
      <c r="X4656" t="str">
        <f t="shared" si="145"/>
        <v/>
      </c>
    </row>
    <row r="4657" spans="2:24">
      <c r="B4657" s="160"/>
      <c r="C4657" s="161"/>
      <c r="D4657" s="162"/>
      <c r="E4657" s="163"/>
      <c r="F4657" s="164"/>
      <c r="G4657" s="165"/>
      <c r="H4657" s="166"/>
      <c r="I4657" s="167"/>
      <c r="J4657" s="161"/>
      <c r="K4657"/>
      <c r="M4657" s="4"/>
      <c r="W4657" t="str">
        <f t="shared" si="144"/>
        <v/>
      </c>
      <c r="X4657" t="str">
        <f t="shared" si="145"/>
        <v/>
      </c>
    </row>
    <row r="4658" spans="2:24">
      <c r="B4658" s="160"/>
      <c r="C4658" s="161"/>
      <c r="D4658" s="162"/>
      <c r="E4658" s="163"/>
      <c r="F4658" s="164"/>
      <c r="G4658" s="165"/>
      <c r="H4658" s="166"/>
      <c r="I4658" s="167"/>
      <c r="J4658" s="161"/>
      <c r="K4658"/>
      <c r="M4658" s="4"/>
      <c r="W4658" t="str">
        <f t="shared" si="144"/>
        <v/>
      </c>
      <c r="X4658" t="str">
        <f t="shared" si="145"/>
        <v/>
      </c>
    </row>
    <row r="4659" spans="2:24">
      <c r="B4659" s="160"/>
      <c r="C4659" s="161"/>
      <c r="D4659" s="162"/>
      <c r="E4659" s="163"/>
      <c r="F4659" s="164"/>
      <c r="G4659" s="165"/>
      <c r="H4659" s="166"/>
      <c r="I4659" s="167"/>
      <c r="J4659" s="161"/>
      <c r="K4659"/>
      <c r="M4659" s="4"/>
      <c r="W4659" t="str">
        <f t="shared" si="144"/>
        <v/>
      </c>
      <c r="X4659" t="str">
        <f t="shared" si="145"/>
        <v/>
      </c>
    </row>
    <row r="4660" spans="2:24">
      <c r="B4660" s="160"/>
      <c r="C4660" s="161"/>
      <c r="D4660" s="162"/>
      <c r="E4660" s="163"/>
      <c r="F4660" s="164"/>
      <c r="G4660" s="165"/>
      <c r="H4660" s="166"/>
      <c r="I4660" s="167"/>
      <c r="J4660" s="161"/>
      <c r="K4660"/>
      <c r="M4660" s="4"/>
      <c r="W4660" t="str">
        <f t="shared" si="144"/>
        <v/>
      </c>
      <c r="X4660" t="str">
        <f t="shared" si="145"/>
        <v/>
      </c>
    </row>
    <row r="4661" spans="2:24">
      <c r="B4661" s="160"/>
      <c r="C4661" s="161"/>
      <c r="D4661" s="162"/>
      <c r="E4661" s="163"/>
      <c r="F4661" s="164"/>
      <c r="G4661" s="165"/>
      <c r="H4661" s="166"/>
      <c r="I4661" s="167"/>
      <c r="J4661" s="161"/>
      <c r="K4661"/>
      <c r="M4661" s="4"/>
      <c r="W4661" t="str">
        <f t="shared" si="144"/>
        <v/>
      </c>
      <c r="X4661" t="str">
        <f t="shared" si="145"/>
        <v/>
      </c>
    </row>
    <row r="4662" spans="2:24">
      <c r="B4662" s="160"/>
      <c r="C4662" s="161"/>
      <c r="D4662" s="162"/>
      <c r="E4662" s="163"/>
      <c r="F4662" s="164"/>
      <c r="G4662" s="165"/>
      <c r="H4662" s="166"/>
      <c r="I4662" s="167"/>
      <c r="J4662" s="161"/>
      <c r="K4662"/>
      <c r="M4662" s="4"/>
      <c r="W4662" t="str">
        <f t="shared" si="144"/>
        <v/>
      </c>
      <c r="X4662" t="str">
        <f t="shared" si="145"/>
        <v/>
      </c>
    </row>
    <row r="4663" spans="2:24">
      <c r="B4663" s="160"/>
      <c r="C4663" s="161"/>
      <c r="D4663" s="162"/>
      <c r="E4663" s="163"/>
      <c r="F4663" s="164"/>
      <c r="G4663" s="165"/>
      <c r="H4663" s="166"/>
      <c r="I4663" s="167"/>
      <c r="J4663" s="161"/>
      <c r="K4663"/>
      <c r="M4663" s="4"/>
      <c r="W4663" t="str">
        <f t="shared" si="144"/>
        <v/>
      </c>
      <c r="X4663" t="str">
        <f t="shared" si="145"/>
        <v/>
      </c>
    </row>
    <row r="4664" spans="2:24">
      <c r="B4664" s="160"/>
      <c r="C4664" s="161"/>
      <c r="D4664" s="162"/>
      <c r="E4664" s="163"/>
      <c r="F4664" s="164"/>
      <c r="G4664" s="165"/>
      <c r="H4664" s="166"/>
      <c r="I4664" s="167"/>
      <c r="J4664" s="161"/>
      <c r="K4664"/>
      <c r="M4664" s="4"/>
      <c r="W4664" t="str">
        <f t="shared" si="144"/>
        <v/>
      </c>
      <c r="X4664" t="str">
        <f t="shared" si="145"/>
        <v/>
      </c>
    </row>
    <row r="4665" spans="2:24">
      <c r="B4665" s="160"/>
      <c r="C4665" s="161"/>
      <c r="D4665" s="162"/>
      <c r="E4665" s="163"/>
      <c r="F4665" s="164"/>
      <c r="G4665" s="165"/>
      <c r="H4665" s="166"/>
      <c r="I4665" s="167"/>
      <c r="J4665" s="161"/>
      <c r="K4665"/>
      <c r="M4665" s="4"/>
      <c r="W4665" t="str">
        <f t="shared" si="144"/>
        <v/>
      </c>
      <c r="X4665" t="str">
        <f t="shared" si="145"/>
        <v/>
      </c>
    </row>
    <row r="4666" spans="2:24">
      <c r="B4666" s="160"/>
      <c r="C4666" s="161"/>
      <c r="D4666" s="162"/>
      <c r="E4666" s="163"/>
      <c r="F4666" s="164"/>
      <c r="G4666" s="165"/>
      <c r="H4666" s="166"/>
      <c r="I4666" s="167"/>
      <c r="J4666" s="161"/>
      <c r="K4666"/>
      <c r="M4666" s="4"/>
      <c r="W4666" t="str">
        <f t="shared" si="144"/>
        <v/>
      </c>
      <c r="X4666" t="str">
        <f t="shared" si="145"/>
        <v/>
      </c>
    </row>
    <row r="4667" spans="2:24">
      <c r="B4667" s="160"/>
      <c r="C4667" s="161"/>
      <c r="D4667" s="162"/>
      <c r="E4667" s="163"/>
      <c r="F4667" s="164"/>
      <c r="G4667" s="165"/>
      <c r="H4667" s="166"/>
      <c r="I4667" s="167"/>
      <c r="J4667" s="161"/>
      <c r="K4667"/>
      <c r="M4667" s="4"/>
      <c r="W4667" t="str">
        <f t="shared" si="144"/>
        <v/>
      </c>
      <c r="X4667" t="str">
        <f t="shared" si="145"/>
        <v/>
      </c>
    </row>
    <row r="4668" spans="2:24">
      <c r="B4668" s="160"/>
      <c r="C4668" s="161"/>
      <c r="D4668" s="162"/>
      <c r="E4668" s="163"/>
      <c r="F4668" s="164"/>
      <c r="G4668" s="165"/>
      <c r="H4668" s="166"/>
      <c r="I4668" s="167"/>
      <c r="J4668" s="161"/>
      <c r="K4668"/>
      <c r="M4668" s="4"/>
      <c r="W4668" t="str">
        <f t="shared" si="144"/>
        <v/>
      </c>
      <c r="X4668" t="str">
        <f t="shared" si="145"/>
        <v/>
      </c>
    </row>
    <row r="4669" spans="2:24">
      <c r="B4669" s="160"/>
      <c r="C4669" s="161"/>
      <c r="D4669" s="162"/>
      <c r="E4669" s="163"/>
      <c r="F4669" s="164"/>
      <c r="G4669" s="165"/>
      <c r="H4669" s="166"/>
      <c r="I4669" s="167"/>
      <c r="J4669" s="161"/>
      <c r="K4669"/>
      <c r="M4669" s="4"/>
      <c r="W4669" t="str">
        <f t="shared" si="144"/>
        <v/>
      </c>
      <c r="X4669" t="str">
        <f t="shared" si="145"/>
        <v/>
      </c>
    </row>
    <row r="4670" spans="2:24">
      <c r="B4670" s="160"/>
      <c r="C4670" s="161"/>
      <c r="D4670" s="162"/>
      <c r="E4670" s="163"/>
      <c r="F4670" s="164"/>
      <c r="G4670" s="165"/>
      <c r="H4670" s="166"/>
      <c r="I4670" s="167"/>
      <c r="J4670" s="161"/>
      <c r="K4670"/>
      <c r="M4670" s="4"/>
      <c r="W4670" t="str">
        <f t="shared" si="144"/>
        <v/>
      </c>
      <c r="X4670" t="str">
        <f t="shared" si="145"/>
        <v/>
      </c>
    </row>
    <row r="4671" spans="2:24">
      <c r="B4671" s="160"/>
      <c r="C4671" s="161"/>
      <c r="D4671" s="162"/>
      <c r="E4671" s="163"/>
      <c r="F4671" s="164"/>
      <c r="G4671" s="165"/>
      <c r="H4671" s="166"/>
      <c r="I4671" s="167"/>
      <c r="J4671" s="161"/>
      <c r="K4671"/>
      <c r="M4671" s="4"/>
      <c r="W4671" t="str">
        <f t="shared" si="144"/>
        <v/>
      </c>
      <c r="X4671" t="str">
        <f t="shared" si="145"/>
        <v/>
      </c>
    </row>
    <row r="4672" spans="2:24">
      <c r="B4672" s="160"/>
      <c r="C4672" s="161"/>
      <c r="D4672" s="162"/>
      <c r="E4672" s="163"/>
      <c r="F4672" s="164"/>
      <c r="G4672" s="165"/>
      <c r="H4672" s="166"/>
      <c r="I4672" s="167"/>
      <c r="J4672" s="161"/>
      <c r="K4672"/>
      <c r="M4672" s="4"/>
      <c r="W4672" t="str">
        <f t="shared" si="144"/>
        <v/>
      </c>
      <c r="X4672" t="str">
        <f t="shared" si="145"/>
        <v/>
      </c>
    </row>
    <row r="4673" spans="2:24">
      <c r="B4673" s="160"/>
      <c r="C4673" s="161"/>
      <c r="D4673" s="162"/>
      <c r="E4673" s="163"/>
      <c r="F4673" s="164"/>
      <c r="G4673" s="165"/>
      <c r="H4673" s="166"/>
      <c r="I4673" s="167"/>
      <c r="J4673" s="161"/>
      <c r="K4673"/>
      <c r="M4673" s="4"/>
      <c r="W4673" t="str">
        <f t="shared" si="144"/>
        <v/>
      </c>
      <c r="X4673" t="str">
        <f t="shared" si="145"/>
        <v/>
      </c>
    </row>
    <row r="4674" spans="2:24">
      <c r="B4674" s="160"/>
      <c r="C4674" s="161"/>
      <c r="D4674" s="162"/>
      <c r="E4674" s="163"/>
      <c r="F4674" s="164"/>
      <c r="G4674" s="165"/>
      <c r="H4674" s="166"/>
      <c r="I4674" s="167"/>
      <c r="J4674" s="161"/>
      <c r="K4674"/>
      <c r="M4674" s="4"/>
      <c r="W4674" t="str">
        <f t="shared" si="144"/>
        <v/>
      </c>
      <c r="X4674" t="str">
        <f t="shared" si="145"/>
        <v/>
      </c>
    </row>
    <row r="4675" spans="2:24">
      <c r="B4675" s="160"/>
      <c r="C4675" s="161"/>
      <c r="D4675" s="162"/>
      <c r="E4675" s="163"/>
      <c r="F4675" s="164"/>
      <c r="G4675" s="165"/>
      <c r="H4675" s="166"/>
      <c r="I4675" s="167"/>
      <c r="J4675" s="161"/>
      <c r="K4675"/>
      <c r="M4675" s="4"/>
      <c r="W4675" t="str">
        <f t="shared" si="144"/>
        <v/>
      </c>
      <c r="X4675" t="str">
        <f t="shared" si="145"/>
        <v/>
      </c>
    </row>
    <row r="4676" spans="2:24">
      <c r="B4676" s="160"/>
      <c r="C4676" s="161"/>
      <c r="D4676" s="162"/>
      <c r="E4676" s="163"/>
      <c r="F4676" s="164"/>
      <c r="G4676" s="165"/>
      <c r="H4676" s="166"/>
      <c r="I4676" s="167"/>
      <c r="J4676" s="161"/>
      <c r="K4676"/>
      <c r="M4676" s="4"/>
      <c r="W4676" t="str">
        <f t="shared" si="144"/>
        <v/>
      </c>
      <c r="X4676" t="str">
        <f t="shared" si="145"/>
        <v/>
      </c>
    </row>
    <row r="4677" spans="2:24">
      <c r="B4677" s="160"/>
      <c r="C4677" s="161"/>
      <c r="D4677" s="162"/>
      <c r="E4677" s="163"/>
      <c r="F4677" s="164"/>
      <c r="G4677" s="165"/>
      <c r="H4677" s="166"/>
      <c r="I4677" s="167"/>
      <c r="J4677" s="161"/>
      <c r="K4677"/>
      <c r="M4677" s="4"/>
      <c r="W4677" t="str">
        <f t="shared" si="144"/>
        <v/>
      </c>
      <c r="X4677" t="str">
        <f t="shared" si="145"/>
        <v/>
      </c>
    </row>
    <row r="4678" spans="2:24">
      <c r="B4678" s="160"/>
      <c r="C4678" s="161"/>
      <c r="D4678" s="162"/>
      <c r="E4678" s="163"/>
      <c r="F4678" s="164"/>
      <c r="G4678" s="165"/>
      <c r="H4678" s="166"/>
      <c r="I4678" s="167"/>
      <c r="J4678" s="161"/>
      <c r="K4678"/>
      <c r="M4678" s="4"/>
      <c r="W4678" t="str">
        <f t="shared" si="144"/>
        <v/>
      </c>
      <c r="X4678" t="str">
        <f t="shared" si="145"/>
        <v/>
      </c>
    </row>
    <row r="4679" spans="2:24">
      <c r="B4679" s="160"/>
      <c r="C4679" s="161"/>
      <c r="D4679" s="162"/>
      <c r="E4679" s="163"/>
      <c r="F4679" s="164"/>
      <c r="G4679" s="165"/>
      <c r="H4679" s="166"/>
      <c r="I4679" s="167"/>
      <c r="J4679" s="161"/>
      <c r="K4679"/>
      <c r="M4679" s="4"/>
      <c r="W4679" t="str">
        <f t="shared" si="144"/>
        <v/>
      </c>
      <c r="X4679" t="str">
        <f t="shared" si="145"/>
        <v/>
      </c>
    </row>
    <row r="4680" spans="2:24">
      <c r="B4680" s="160"/>
      <c r="C4680" s="161"/>
      <c r="D4680" s="162"/>
      <c r="E4680" s="163"/>
      <c r="F4680" s="164"/>
      <c r="G4680" s="165"/>
      <c r="H4680" s="166"/>
      <c r="I4680" s="167"/>
      <c r="J4680" s="161"/>
      <c r="K4680"/>
      <c r="M4680" s="4"/>
      <c r="W4680" t="str">
        <f t="shared" ref="W4680:W4743" si="146">IF(E4680=0,"",IF(E4680&gt;F4680,E4680-F4680,""))</f>
        <v/>
      </c>
      <c r="X4680" t="str">
        <f t="shared" ref="X4680:X4743" si="147">IF(G4680=0,"",IF(G4680&gt;H4680,G4680-H4680,""))</f>
        <v/>
      </c>
    </row>
    <row r="4681" spans="2:24">
      <c r="B4681" s="160"/>
      <c r="C4681" s="161"/>
      <c r="D4681" s="162"/>
      <c r="E4681" s="163"/>
      <c r="F4681" s="164"/>
      <c r="G4681" s="165"/>
      <c r="H4681" s="166"/>
      <c r="I4681" s="167"/>
      <c r="J4681" s="161"/>
      <c r="K4681"/>
      <c r="M4681" s="4"/>
      <c r="W4681" t="str">
        <f t="shared" si="146"/>
        <v/>
      </c>
      <c r="X4681" t="str">
        <f t="shared" si="147"/>
        <v/>
      </c>
    </row>
    <row r="4682" spans="2:24">
      <c r="B4682" s="160"/>
      <c r="C4682" s="161"/>
      <c r="D4682" s="162"/>
      <c r="E4682" s="163"/>
      <c r="F4682" s="164"/>
      <c r="G4682" s="165"/>
      <c r="H4682" s="166"/>
      <c r="I4682" s="167"/>
      <c r="J4682" s="161"/>
      <c r="K4682"/>
      <c r="M4682" s="4"/>
      <c r="W4682" t="str">
        <f t="shared" si="146"/>
        <v/>
      </c>
      <c r="X4682" t="str">
        <f t="shared" si="147"/>
        <v/>
      </c>
    </row>
    <row r="4683" spans="2:24">
      <c r="B4683" s="160"/>
      <c r="C4683" s="161"/>
      <c r="D4683" s="162"/>
      <c r="E4683" s="163"/>
      <c r="F4683" s="164"/>
      <c r="G4683" s="165"/>
      <c r="H4683" s="166"/>
      <c r="I4683" s="167"/>
      <c r="J4683" s="161"/>
      <c r="K4683"/>
      <c r="M4683" s="4"/>
      <c r="W4683" t="str">
        <f t="shared" si="146"/>
        <v/>
      </c>
      <c r="X4683" t="str">
        <f t="shared" si="147"/>
        <v/>
      </c>
    </row>
    <row r="4684" spans="2:24">
      <c r="B4684" s="160"/>
      <c r="C4684" s="161"/>
      <c r="D4684" s="162"/>
      <c r="E4684" s="163"/>
      <c r="F4684" s="164"/>
      <c r="G4684" s="165"/>
      <c r="H4684" s="166"/>
      <c r="I4684" s="167"/>
      <c r="J4684" s="161"/>
      <c r="K4684"/>
      <c r="M4684" s="4"/>
      <c r="W4684" t="str">
        <f t="shared" si="146"/>
        <v/>
      </c>
      <c r="X4684" t="str">
        <f t="shared" si="147"/>
        <v/>
      </c>
    </row>
    <row r="4685" spans="2:24">
      <c r="B4685" s="160"/>
      <c r="C4685" s="161"/>
      <c r="D4685" s="162"/>
      <c r="E4685" s="163"/>
      <c r="F4685" s="164"/>
      <c r="G4685" s="165"/>
      <c r="H4685" s="166"/>
      <c r="I4685" s="167"/>
      <c r="J4685" s="161"/>
      <c r="K4685"/>
      <c r="M4685" s="4"/>
      <c r="W4685" t="str">
        <f t="shared" si="146"/>
        <v/>
      </c>
      <c r="X4685" t="str">
        <f t="shared" si="147"/>
        <v/>
      </c>
    </row>
    <row r="4686" spans="2:24">
      <c r="B4686" s="160"/>
      <c r="C4686" s="161"/>
      <c r="D4686" s="162"/>
      <c r="E4686" s="163"/>
      <c r="F4686" s="164"/>
      <c r="G4686" s="165"/>
      <c r="H4686" s="166"/>
      <c r="I4686" s="167"/>
      <c r="J4686" s="161"/>
      <c r="K4686"/>
      <c r="M4686" s="4"/>
      <c r="W4686" t="str">
        <f t="shared" si="146"/>
        <v/>
      </c>
      <c r="X4686" t="str">
        <f t="shared" si="147"/>
        <v/>
      </c>
    </row>
    <row r="4687" spans="2:24">
      <c r="B4687" s="160"/>
      <c r="C4687" s="161"/>
      <c r="D4687" s="162"/>
      <c r="E4687" s="163"/>
      <c r="F4687" s="164"/>
      <c r="G4687" s="165"/>
      <c r="H4687" s="166"/>
      <c r="I4687" s="167"/>
      <c r="J4687" s="161"/>
      <c r="K4687"/>
      <c r="M4687" s="4"/>
      <c r="W4687" t="str">
        <f t="shared" si="146"/>
        <v/>
      </c>
      <c r="X4687" t="str">
        <f t="shared" si="147"/>
        <v/>
      </c>
    </row>
    <row r="4688" spans="2:24">
      <c r="B4688" s="160"/>
      <c r="C4688" s="161"/>
      <c r="D4688" s="162"/>
      <c r="E4688" s="163"/>
      <c r="F4688" s="164"/>
      <c r="G4688" s="165"/>
      <c r="H4688" s="166"/>
      <c r="I4688" s="167"/>
      <c r="J4688" s="161"/>
      <c r="K4688"/>
      <c r="M4688" s="4"/>
      <c r="W4688" t="str">
        <f t="shared" si="146"/>
        <v/>
      </c>
      <c r="X4688" t="str">
        <f t="shared" si="147"/>
        <v/>
      </c>
    </row>
    <row r="4689" spans="2:24">
      <c r="B4689" s="160"/>
      <c r="C4689" s="161"/>
      <c r="D4689" s="162"/>
      <c r="E4689" s="163"/>
      <c r="F4689" s="164"/>
      <c r="G4689" s="165"/>
      <c r="H4689" s="166"/>
      <c r="I4689" s="167"/>
      <c r="J4689" s="161"/>
      <c r="K4689"/>
      <c r="M4689" s="4"/>
      <c r="W4689" t="str">
        <f t="shared" si="146"/>
        <v/>
      </c>
      <c r="X4689" t="str">
        <f t="shared" si="147"/>
        <v/>
      </c>
    </row>
    <row r="4690" spans="2:24">
      <c r="B4690" s="160"/>
      <c r="C4690" s="161"/>
      <c r="D4690" s="162"/>
      <c r="E4690" s="163"/>
      <c r="F4690" s="164"/>
      <c r="G4690" s="165"/>
      <c r="H4690" s="166"/>
      <c r="I4690" s="167"/>
      <c r="J4690" s="161"/>
      <c r="K4690"/>
      <c r="M4690" s="4"/>
      <c r="W4690" t="str">
        <f t="shared" si="146"/>
        <v/>
      </c>
      <c r="X4690" t="str">
        <f t="shared" si="147"/>
        <v/>
      </c>
    </row>
    <row r="4691" spans="2:24">
      <c r="B4691" s="160"/>
      <c r="C4691" s="161"/>
      <c r="D4691" s="162"/>
      <c r="E4691" s="163"/>
      <c r="F4691" s="164"/>
      <c r="G4691" s="165"/>
      <c r="H4691" s="166"/>
      <c r="I4691" s="167"/>
      <c r="J4691" s="161"/>
      <c r="K4691"/>
      <c r="M4691" s="4"/>
      <c r="W4691" t="str">
        <f t="shared" si="146"/>
        <v/>
      </c>
      <c r="X4691" t="str">
        <f t="shared" si="147"/>
        <v/>
      </c>
    </row>
    <row r="4692" spans="2:24">
      <c r="B4692" s="160"/>
      <c r="C4692" s="161"/>
      <c r="D4692" s="162"/>
      <c r="E4692" s="163"/>
      <c r="F4692" s="164"/>
      <c r="G4692" s="165"/>
      <c r="H4692" s="166"/>
      <c r="I4692" s="167"/>
      <c r="J4692" s="161"/>
      <c r="K4692"/>
      <c r="M4692" s="4"/>
      <c r="W4692" t="str">
        <f t="shared" si="146"/>
        <v/>
      </c>
      <c r="X4692" t="str">
        <f t="shared" si="147"/>
        <v/>
      </c>
    </row>
    <row r="4693" spans="2:24">
      <c r="B4693" s="160"/>
      <c r="C4693" s="161"/>
      <c r="D4693" s="162"/>
      <c r="E4693" s="163"/>
      <c r="F4693" s="164"/>
      <c r="G4693" s="165"/>
      <c r="H4693" s="166"/>
      <c r="I4693" s="167"/>
      <c r="J4693" s="161"/>
      <c r="K4693"/>
      <c r="M4693" s="4"/>
      <c r="W4693" t="str">
        <f t="shared" si="146"/>
        <v/>
      </c>
      <c r="X4693" t="str">
        <f t="shared" si="147"/>
        <v/>
      </c>
    </row>
    <row r="4694" spans="2:24">
      <c r="B4694" s="160"/>
      <c r="C4694" s="161"/>
      <c r="D4694" s="162"/>
      <c r="E4694" s="163"/>
      <c r="F4694" s="164"/>
      <c r="G4694" s="165"/>
      <c r="H4694" s="166"/>
      <c r="I4694" s="167"/>
      <c r="J4694" s="161"/>
      <c r="K4694"/>
      <c r="M4694" s="4"/>
      <c r="W4694" t="str">
        <f t="shared" si="146"/>
        <v/>
      </c>
      <c r="X4694" t="str">
        <f t="shared" si="147"/>
        <v/>
      </c>
    </row>
    <row r="4695" spans="2:24">
      <c r="B4695" s="160"/>
      <c r="C4695" s="161"/>
      <c r="D4695" s="162"/>
      <c r="E4695" s="163"/>
      <c r="F4695" s="164"/>
      <c r="G4695" s="165"/>
      <c r="H4695" s="166"/>
      <c r="I4695" s="167"/>
      <c r="J4695" s="161"/>
      <c r="K4695"/>
      <c r="M4695" s="4"/>
      <c r="W4695" t="str">
        <f t="shared" si="146"/>
        <v/>
      </c>
      <c r="X4695" t="str">
        <f t="shared" si="147"/>
        <v/>
      </c>
    </row>
    <row r="4696" spans="2:24">
      <c r="B4696" s="160"/>
      <c r="C4696" s="161"/>
      <c r="D4696" s="162"/>
      <c r="E4696" s="163"/>
      <c r="F4696" s="164"/>
      <c r="G4696" s="165"/>
      <c r="H4696" s="166"/>
      <c r="I4696" s="167"/>
      <c r="J4696" s="161"/>
      <c r="K4696"/>
      <c r="M4696" s="4"/>
      <c r="W4696" t="str">
        <f t="shared" si="146"/>
        <v/>
      </c>
      <c r="X4696" t="str">
        <f t="shared" si="147"/>
        <v/>
      </c>
    </row>
    <row r="4697" spans="2:24">
      <c r="B4697" s="160"/>
      <c r="C4697" s="161"/>
      <c r="D4697" s="162"/>
      <c r="E4697" s="163"/>
      <c r="F4697" s="164"/>
      <c r="G4697" s="165"/>
      <c r="H4697" s="166"/>
      <c r="I4697" s="167"/>
      <c r="J4697" s="161"/>
      <c r="K4697"/>
      <c r="M4697" s="4"/>
      <c r="W4697" t="str">
        <f t="shared" si="146"/>
        <v/>
      </c>
      <c r="X4697" t="str">
        <f t="shared" si="147"/>
        <v/>
      </c>
    </row>
    <row r="4698" spans="2:24">
      <c r="B4698" s="160"/>
      <c r="C4698" s="161"/>
      <c r="D4698" s="162"/>
      <c r="E4698" s="163"/>
      <c r="F4698" s="164"/>
      <c r="G4698" s="165"/>
      <c r="H4698" s="166"/>
      <c r="I4698" s="167"/>
      <c r="J4698" s="161"/>
      <c r="K4698"/>
      <c r="M4698" s="4"/>
      <c r="W4698" t="str">
        <f t="shared" si="146"/>
        <v/>
      </c>
      <c r="X4698" t="str">
        <f t="shared" si="147"/>
        <v/>
      </c>
    </row>
    <row r="4699" spans="2:24">
      <c r="B4699" s="160"/>
      <c r="C4699" s="161"/>
      <c r="D4699" s="162"/>
      <c r="E4699" s="163"/>
      <c r="F4699" s="164"/>
      <c r="G4699" s="165"/>
      <c r="H4699" s="166"/>
      <c r="I4699" s="167"/>
      <c r="J4699" s="161"/>
      <c r="K4699"/>
      <c r="M4699" s="4"/>
      <c r="W4699" t="str">
        <f t="shared" si="146"/>
        <v/>
      </c>
      <c r="X4699" t="str">
        <f t="shared" si="147"/>
        <v/>
      </c>
    </row>
    <row r="4700" spans="2:24">
      <c r="B4700" s="160"/>
      <c r="C4700" s="161"/>
      <c r="D4700" s="162"/>
      <c r="E4700" s="163"/>
      <c r="F4700" s="164"/>
      <c r="G4700" s="165"/>
      <c r="H4700" s="166"/>
      <c r="I4700" s="167"/>
      <c r="J4700" s="161"/>
      <c r="K4700"/>
      <c r="M4700" s="4"/>
      <c r="W4700" t="str">
        <f t="shared" si="146"/>
        <v/>
      </c>
      <c r="X4700" t="str">
        <f t="shared" si="147"/>
        <v/>
      </c>
    </row>
    <row r="4701" spans="2:24">
      <c r="B4701" s="160"/>
      <c r="C4701" s="161"/>
      <c r="D4701" s="162"/>
      <c r="E4701" s="163"/>
      <c r="F4701" s="164"/>
      <c r="G4701" s="165"/>
      <c r="H4701" s="166"/>
      <c r="I4701" s="167"/>
      <c r="J4701" s="161"/>
      <c r="K4701"/>
      <c r="M4701" s="4"/>
      <c r="W4701" t="str">
        <f t="shared" si="146"/>
        <v/>
      </c>
      <c r="X4701" t="str">
        <f t="shared" si="147"/>
        <v/>
      </c>
    </row>
    <row r="4702" spans="2:24">
      <c r="B4702" s="160"/>
      <c r="C4702" s="161"/>
      <c r="D4702" s="162"/>
      <c r="E4702" s="163"/>
      <c r="F4702" s="164"/>
      <c r="G4702" s="165"/>
      <c r="H4702" s="166"/>
      <c r="I4702" s="167"/>
      <c r="J4702" s="161"/>
      <c r="K4702"/>
      <c r="M4702" s="4"/>
      <c r="W4702" t="str">
        <f t="shared" si="146"/>
        <v/>
      </c>
      <c r="X4702" t="str">
        <f t="shared" si="147"/>
        <v/>
      </c>
    </row>
    <row r="4703" spans="2:24">
      <c r="B4703" s="160"/>
      <c r="C4703" s="161"/>
      <c r="D4703" s="162"/>
      <c r="E4703" s="163"/>
      <c r="F4703" s="164"/>
      <c r="G4703" s="165"/>
      <c r="H4703" s="166"/>
      <c r="I4703" s="167"/>
      <c r="J4703" s="161"/>
      <c r="K4703"/>
      <c r="M4703" s="4"/>
      <c r="W4703" t="str">
        <f t="shared" si="146"/>
        <v/>
      </c>
      <c r="X4703" t="str">
        <f t="shared" si="147"/>
        <v/>
      </c>
    </row>
    <row r="4704" spans="2:24">
      <c r="B4704" s="160"/>
      <c r="C4704" s="161"/>
      <c r="D4704" s="162"/>
      <c r="E4704" s="163"/>
      <c r="F4704" s="164"/>
      <c r="G4704" s="165"/>
      <c r="H4704" s="166"/>
      <c r="I4704" s="167"/>
      <c r="J4704" s="161"/>
      <c r="K4704"/>
      <c r="M4704" s="4"/>
      <c r="W4704" t="str">
        <f t="shared" si="146"/>
        <v/>
      </c>
      <c r="X4704" t="str">
        <f t="shared" si="147"/>
        <v/>
      </c>
    </row>
    <row r="4705" spans="2:24">
      <c r="B4705" s="160"/>
      <c r="C4705" s="161"/>
      <c r="D4705" s="162"/>
      <c r="E4705" s="163"/>
      <c r="F4705" s="164"/>
      <c r="G4705" s="165"/>
      <c r="H4705" s="166"/>
      <c r="I4705" s="167"/>
      <c r="J4705" s="161"/>
      <c r="K4705"/>
      <c r="M4705" s="4"/>
      <c r="W4705" t="str">
        <f t="shared" si="146"/>
        <v/>
      </c>
      <c r="X4705" t="str">
        <f t="shared" si="147"/>
        <v/>
      </c>
    </row>
    <row r="4706" spans="2:24">
      <c r="B4706" s="160"/>
      <c r="C4706" s="161"/>
      <c r="D4706" s="162"/>
      <c r="E4706" s="163"/>
      <c r="F4706" s="164"/>
      <c r="G4706" s="165"/>
      <c r="H4706" s="166"/>
      <c r="I4706" s="167"/>
      <c r="J4706" s="161"/>
      <c r="K4706"/>
      <c r="M4706" s="4"/>
      <c r="W4706" t="str">
        <f t="shared" si="146"/>
        <v/>
      </c>
      <c r="X4706" t="str">
        <f t="shared" si="147"/>
        <v/>
      </c>
    </row>
    <row r="4707" spans="2:24">
      <c r="B4707" s="160"/>
      <c r="C4707" s="161"/>
      <c r="D4707" s="162"/>
      <c r="E4707" s="163"/>
      <c r="F4707" s="164"/>
      <c r="G4707" s="165"/>
      <c r="H4707" s="166"/>
      <c r="I4707" s="167"/>
      <c r="J4707" s="161"/>
      <c r="K4707"/>
      <c r="M4707" s="4"/>
      <c r="W4707" t="str">
        <f t="shared" si="146"/>
        <v/>
      </c>
      <c r="X4707" t="str">
        <f t="shared" si="147"/>
        <v/>
      </c>
    </row>
    <row r="4708" spans="2:24">
      <c r="B4708" s="160"/>
      <c r="C4708" s="161"/>
      <c r="D4708" s="162"/>
      <c r="E4708" s="163"/>
      <c r="F4708" s="164"/>
      <c r="G4708" s="165"/>
      <c r="H4708" s="166"/>
      <c r="I4708" s="167"/>
      <c r="J4708" s="161"/>
      <c r="K4708"/>
      <c r="M4708" s="4"/>
      <c r="W4708" t="str">
        <f t="shared" si="146"/>
        <v/>
      </c>
      <c r="X4708" t="str">
        <f t="shared" si="147"/>
        <v/>
      </c>
    </row>
    <row r="4709" spans="2:24">
      <c r="B4709" s="160"/>
      <c r="C4709" s="161"/>
      <c r="D4709" s="162"/>
      <c r="E4709" s="163"/>
      <c r="F4709" s="164"/>
      <c r="G4709" s="165"/>
      <c r="H4709" s="166"/>
      <c r="I4709" s="167"/>
      <c r="J4709" s="161"/>
      <c r="K4709"/>
      <c r="M4709" s="4"/>
      <c r="W4709" t="str">
        <f t="shared" si="146"/>
        <v/>
      </c>
      <c r="X4709" t="str">
        <f t="shared" si="147"/>
        <v/>
      </c>
    </row>
    <row r="4710" spans="2:24">
      <c r="B4710" s="160"/>
      <c r="C4710" s="161"/>
      <c r="D4710" s="162"/>
      <c r="E4710" s="163"/>
      <c r="F4710" s="164"/>
      <c r="G4710" s="165"/>
      <c r="H4710" s="166"/>
      <c r="I4710" s="167"/>
      <c r="J4710" s="161"/>
      <c r="K4710"/>
      <c r="M4710" s="4"/>
      <c r="W4710" t="str">
        <f t="shared" si="146"/>
        <v/>
      </c>
      <c r="X4710" t="str">
        <f t="shared" si="147"/>
        <v/>
      </c>
    </row>
    <row r="4711" spans="2:24">
      <c r="B4711" s="160"/>
      <c r="C4711" s="161"/>
      <c r="D4711" s="162"/>
      <c r="E4711" s="163"/>
      <c r="F4711" s="164"/>
      <c r="G4711" s="165"/>
      <c r="H4711" s="166"/>
      <c r="I4711" s="167"/>
      <c r="J4711" s="161"/>
      <c r="K4711"/>
      <c r="M4711" s="4"/>
      <c r="W4711" t="str">
        <f t="shared" si="146"/>
        <v/>
      </c>
      <c r="X4711" t="str">
        <f t="shared" si="147"/>
        <v/>
      </c>
    </row>
    <row r="4712" spans="2:24">
      <c r="B4712" s="160"/>
      <c r="C4712" s="161"/>
      <c r="D4712" s="162"/>
      <c r="E4712" s="163"/>
      <c r="F4712" s="164"/>
      <c r="G4712" s="165"/>
      <c r="H4712" s="166"/>
      <c r="I4712" s="167"/>
      <c r="J4712" s="161"/>
      <c r="K4712"/>
      <c r="M4712" s="4"/>
      <c r="W4712" t="str">
        <f t="shared" si="146"/>
        <v/>
      </c>
      <c r="X4712" t="str">
        <f t="shared" si="147"/>
        <v/>
      </c>
    </row>
    <row r="4713" spans="2:24">
      <c r="B4713" s="160"/>
      <c r="C4713" s="161"/>
      <c r="D4713" s="162"/>
      <c r="E4713" s="163"/>
      <c r="F4713" s="164"/>
      <c r="G4713" s="165"/>
      <c r="H4713" s="166"/>
      <c r="I4713" s="167"/>
      <c r="J4713" s="161"/>
      <c r="K4713"/>
      <c r="M4713" s="4"/>
      <c r="W4713" t="str">
        <f t="shared" si="146"/>
        <v/>
      </c>
      <c r="X4713" t="str">
        <f t="shared" si="147"/>
        <v/>
      </c>
    </row>
    <row r="4714" spans="2:24">
      <c r="B4714" s="160"/>
      <c r="C4714" s="161"/>
      <c r="D4714" s="162"/>
      <c r="E4714" s="163"/>
      <c r="F4714" s="164"/>
      <c r="G4714" s="165"/>
      <c r="H4714" s="166"/>
      <c r="I4714" s="167"/>
      <c r="J4714" s="161"/>
      <c r="K4714"/>
      <c r="M4714" s="4"/>
      <c r="W4714" t="str">
        <f t="shared" si="146"/>
        <v/>
      </c>
      <c r="X4714" t="str">
        <f t="shared" si="147"/>
        <v/>
      </c>
    </row>
    <row r="4715" spans="2:24">
      <c r="B4715" s="160"/>
      <c r="C4715" s="161"/>
      <c r="D4715" s="162"/>
      <c r="E4715" s="163"/>
      <c r="F4715" s="164"/>
      <c r="G4715" s="165"/>
      <c r="H4715" s="166"/>
      <c r="I4715" s="167"/>
      <c r="J4715" s="161"/>
      <c r="K4715"/>
      <c r="M4715" s="4"/>
      <c r="W4715" t="str">
        <f t="shared" si="146"/>
        <v/>
      </c>
      <c r="X4715" t="str">
        <f t="shared" si="147"/>
        <v/>
      </c>
    </row>
    <row r="4716" spans="2:24">
      <c r="B4716" s="160"/>
      <c r="C4716" s="161"/>
      <c r="D4716" s="162"/>
      <c r="E4716" s="163"/>
      <c r="F4716" s="164"/>
      <c r="G4716" s="165"/>
      <c r="H4716" s="166"/>
      <c r="I4716" s="167"/>
      <c r="J4716" s="161"/>
      <c r="K4716"/>
      <c r="M4716" s="4"/>
      <c r="W4716" t="str">
        <f t="shared" si="146"/>
        <v/>
      </c>
      <c r="X4716" t="str">
        <f t="shared" si="147"/>
        <v/>
      </c>
    </row>
    <row r="4717" spans="2:24">
      <c r="B4717" s="160"/>
      <c r="C4717" s="161"/>
      <c r="D4717" s="162"/>
      <c r="E4717" s="163"/>
      <c r="F4717" s="164"/>
      <c r="G4717" s="165"/>
      <c r="H4717" s="166"/>
      <c r="I4717" s="167"/>
      <c r="J4717" s="161"/>
      <c r="K4717"/>
      <c r="M4717" s="4"/>
      <c r="W4717" t="str">
        <f t="shared" si="146"/>
        <v/>
      </c>
      <c r="X4717" t="str">
        <f t="shared" si="147"/>
        <v/>
      </c>
    </row>
    <row r="4718" spans="2:24">
      <c r="B4718" s="160"/>
      <c r="C4718" s="161"/>
      <c r="D4718" s="162"/>
      <c r="E4718" s="163"/>
      <c r="F4718" s="164"/>
      <c r="G4718" s="165"/>
      <c r="H4718" s="166"/>
      <c r="I4718" s="167"/>
      <c r="J4718" s="161"/>
      <c r="K4718"/>
      <c r="M4718" s="4"/>
      <c r="W4718" t="str">
        <f t="shared" si="146"/>
        <v/>
      </c>
      <c r="X4718" t="str">
        <f t="shared" si="147"/>
        <v/>
      </c>
    </row>
    <row r="4719" spans="2:24">
      <c r="B4719" s="160"/>
      <c r="C4719" s="161"/>
      <c r="D4719" s="162"/>
      <c r="E4719" s="163"/>
      <c r="F4719" s="164"/>
      <c r="G4719" s="165"/>
      <c r="H4719" s="166"/>
      <c r="I4719" s="167"/>
      <c r="J4719" s="161"/>
      <c r="K4719"/>
      <c r="M4719" s="4"/>
      <c r="W4719" t="str">
        <f t="shared" si="146"/>
        <v/>
      </c>
      <c r="X4719" t="str">
        <f t="shared" si="147"/>
        <v/>
      </c>
    </row>
    <row r="4720" spans="2:24">
      <c r="B4720" s="160"/>
      <c r="C4720" s="161"/>
      <c r="D4720" s="162"/>
      <c r="E4720" s="163"/>
      <c r="F4720" s="164"/>
      <c r="G4720" s="165"/>
      <c r="H4720" s="166"/>
      <c r="I4720" s="167"/>
      <c r="J4720" s="161"/>
      <c r="K4720"/>
      <c r="M4720" s="4"/>
      <c r="W4720" t="str">
        <f t="shared" si="146"/>
        <v/>
      </c>
      <c r="X4720" t="str">
        <f t="shared" si="147"/>
        <v/>
      </c>
    </row>
    <row r="4721" spans="2:24">
      <c r="B4721" s="160"/>
      <c r="C4721" s="161"/>
      <c r="D4721" s="162"/>
      <c r="E4721" s="163"/>
      <c r="F4721" s="164"/>
      <c r="G4721" s="165"/>
      <c r="H4721" s="166"/>
      <c r="I4721" s="167"/>
      <c r="J4721" s="161"/>
      <c r="K4721"/>
      <c r="M4721" s="4"/>
      <c r="W4721" t="str">
        <f t="shared" si="146"/>
        <v/>
      </c>
      <c r="X4721" t="str">
        <f t="shared" si="147"/>
        <v/>
      </c>
    </row>
    <row r="4722" spans="2:24">
      <c r="B4722" s="160"/>
      <c r="C4722" s="161"/>
      <c r="D4722" s="162"/>
      <c r="E4722" s="163"/>
      <c r="F4722" s="164"/>
      <c r="G4722" s="165"/>
      <c r="H4722" s="166"/>
      <c r="I4722" s="167"/>
      <c r="J4722" s="161"/>
      <c r="K4722"/>
      <c r="M4722" s="4"/>
      <c r="W4722" t="str">
        <f t="shared" si="146"/>
        <v/>
      </c>
      <c r="X4722" t="str">
        <f t="shared" si="147"/>
        <v/>
      </c>
    </row>
    <row r="4723" spans="2:24">
      <c r="B4723" s="160"/>
      <c r="C4723" s="161"/>
      <c r="D4723" s="162"/>
      <c r="E4723" s="163"/>
      <c r="F4723" s="164"/>
      <c r="G4723" s="165"/>
      <c r="H4723" s="166"/>
      <c r="I4723" s="167"/>
      <c r="J4723" s="161"/>
      <c r="K4723"/>
      <c r="M4723" s="4"/>
      <c r="W4723" t="str">
        <f t="shared" si="146"/>
        <v/>
      </c>
      <c r="X4723" t="str">
        <f t="shared" si="147"/>
        <v/>
      </c>
    </row>
    <row r="4724" spans="2:24">
      <c r="B4724" s="160"/>
      <c r="C4724" s="161"/>
      <c r="D4724" s="162"/>
      <c r="E4724" s="163"/>
      <c r="F4724" s="164"/>
      <c r="G4724" s="165"/>
      <c r="H4724" s="166"/>
      <c r="I4724" s="167"/>
      <c r="J4724" s="161"/>
      <c r="K4724"/>
      <c r="M4724" s="4"/>
      <c r="W4724" t="str">
        <f t="shared" si="146"/>
        <v/>
      </c>
      <c r="X4724" t="str">
        <f t="shared" si="147"/>
        <v/>
      </c>
    </row>
    <row r="4725" spans="2:24">
      <c r="B4725" s="160"/>
      <c r="C4725" s="161"/>
      <c r="D4725" s="162"/>
      <c r="E4725" s="163"/>
      <c r="F4725" s="164"/>
      <c r="G4725" s="165"/>
      <c r="H4725" s="166"/>
      <c r="I4725" s="167"/>
      <c r="J4725" s="161"/>
      <c r="K4725"/>
      <c r="M4725" s="4"/>
      <c r="W4725" t="str">
        <f t="shared" si="146"/>
        <v/>
      </c>
      <c r="X4725" t="str">
        <f t="shared" si="147"/>
        <v/>
      </c>
    </row>
    <row r="4726" spans="2:24">
      <c r="B4726" s="160"/>
      <c r="C4726" s="161"/>
      <c r="D4726" s="162"/>
      <c r="E4726" s="163"/>
      <c r="F4726" s="164"/>
      <c r="G4726" s="165"/>
      <c r="H4726" s="166"/>
      <c r="I4726" s="167"/>
      <c r="J4726" s="161"/>
      <c r="K4726"/>
      <c r="M4726" s="4"/>
      <c r="W4726" t="str">
        <f t="shared" si="146"/>
        <v/>
      </c>
      <c r="X4726" t="str">
        <f t="shared" si="147"/>
        <v/>
      </c>
    </row>
    <row r="4727" spans="2:24">
      <c r="B4727" s="160"/>
      <c r="C4727" s="161"/>
      <c r="D4727" s="162"/>
      <c r="E4727" s="163"/>
      <c r="F4727" s="164"/>
      <c r="G4727" s="165"/>
      <c r="H4727" s="166"/>
      <c r="I4727" s="167"/>
      <c r="J4727" s="161"/>
      <c r="K4727"/>
      <c r="M4727" s="4"/>
      <c r="W4727" t="str">
        <f t="shared" si="146"/>
        <v/>
      </c>
      <c r="X4727" t="str">
        <f t="shared" si="147"/>
        <v/>
      </c>
    </row>
    <row r="4728" spans="2:24">
      <c r="B4728" s="160"/>
      <c r="C4728" s="161"/>
      <c r="D4728" s="162"/>
      <c r="E4728" s="163"/>
      <c r="F4728" s="164"/>
      <c r="G4728" s="165"/>
      <c r="H4728" s="166"/>
      <c r="I4728" s="167"/>
      <c r="J4728" s="161"/>
      <c r="K4728"/>
      <c r="M4728" s="4"/>
      <c r="W4728" t="str">
        <f t="shared" si="146"/>
        <v/>
      </c>
      <c r="X4728" t="str">
        <f t="shared" si="147"/>
        <v/>
      </c>
    </row>
    <row r="4729" spans="2:24">
      <c r="B4729" s="160"/>
      <c r="C4729" s="161"/>
      <c r="D4729" s="162"/>
      <c r="E4729" s="163"/>
      <c r="F4729" s="164"/>
      <c r="G4729" s="165"/>
      <c r="H4729" s="166"/>
      <c r="I4729" s="167"/>
      <c r="J4729" s="161"/>
      <c r="K4729"/>
      <c r="M4729" s="4"/>
      <c r="W4729" t="str">
        <f t="shared" si="146"/>
        <v/>
      </c>
      <c r="X4729" t="str">
        <f t="shared" si="147"/>
        <v/>
      </c>
    </row>
    <row r="4730" spans="2:24">
      <c r="B4730" s="160"/>
      <c r="C4730" s="161"/>
      <c r="D4730" s="162"/>
      <c r="E4730" s="163"/>
      <c r="F4730" s="164"/>
      <c r="G4730" s="165"/>
      <c r="H4730" s="166"/>
      <c r="I4730" s="167"/>
      <c r="J4730" s="161"/>
      <c r="K4730"/>
      <c r="M4730" s="4"/>
      <c r="W4730" t="str">
        <f t="shared" si="146"/>
        <v/>
      </c>
      <c r="X4730" t="str">
        <f t="shared" si="147"/>
        <v/>
      </c>
    </row>
    <row r="4731" spans="2:24">
      <c r="B4731" s="160"/>
      <c r="C4731" s="161"/>
      <c r="D4731" s="162"/>
      <c r="E4731" s="163"/>
      <c r="F4731" s="164"/>
      <c r="G4731" s="165"/>
      <c r="H4731" s="166"/>
      <c r="I4731" s="167"/>
      <c r="J4731" s="161"/>
      <c r="K4731"/>
      <c r="M4731" s="4"/>
      <c r="W4731" t="str">
        <f t="shared" si="146"/>
        <v/>
      </c>
      <c r="X4731" t="str">
        <f t="shared" si="147"/>
        <v/>
      </c>
    </row>
    <row r="4732" spans="2:24">
      <c r="B4732" s="160"/>
      <c r="C4732" s="161"/>
      <c r="D4732" s="162"/>
      <c r="E4732" s="163"/>
      <c r="F4732" s="164"/>
      <c r="G4732" s="165"/>
      <c r="H4732" s="166"/>
      <c r="I4732" s="167"/>
      <c r="J4732" s="161"/>
      <c r="K4732"/>
      <c r="M4732" s="4"/>
      <c r="W4732" t="str">
        <f t="shared" si="146"/>
        <v/>
      </c>
      <c r="X4732" t="str">
        <f t="shared" si="147"/>
        <v/>
      </c>
    </row>
    <row r="4733" spans="2:24">
      <c r="B4733" s="160"/>
      <c r="C4733" s="161"/>
      <c r="D4733" s="162"/>
      <c r="E4733" s="163"/>
      <c r="F4733" s="164"/>
      <c r="G4733" s="165"/>
      <c r="H4733" s="166"/>
      <c r="I4733" s="167"/>
      <c r="J4733" s="161"/>
      <c r="K4733"/>
      <c r="M4733" s="4"/>
      <c r="W4733" t="str">
        <f t="shared" si="146"/>
        <v/>
      </c>
      <c r="X4733" t="str">
        <f t="shared" si="147"/>
        <v/>
      </c>
    </row>
    <row r="4734" spans="2:24">
      <c r="B4734" s="160"/>
      <c r="C4734" s="161"/>
      <c r="D4734" s="162"/>
      <c r="E4734" s="163"/>
      <c r="F4734" s="164"/>
      <c r="G4734" s="165"/>
      <c r="H4734" s="166"/>
      <c r="I4734" s="167"/>
      <c r="J4734" s="161"/>
      <c r="K4734"/>
      <c r="M4734" s="4"/>
      <c r="W4734" t="str">
        <f t="shared" si="146"/>
        <v/>
      </c>
      <c r="X4734" t="str">
        <f t="shared" si="147"/>
        <v/>
      </c>
    </row>
    <row r="4735" spans="2:24">
      <c r="B4735" s="160"/>
      <c r="C4735" s="161"/>
      <c r="D4735" s="162"/>
      <c r="E4735" s="163"/>
      <c r="F4735" s="164"/>
      <c r="G4735" s="165"/>
      <c r="H4735" s="166"/>
      <c r="I4735" s="167"/>
      <c r="J4735" s="161"/>
      <c r="K4735"/>
      <c r="M4735" s="4"/>
      <c r="W4735" t="str">
        <f t="shared" si="146"/>
        <v/>
      </c>
      <c r="X4735" t="str">
        <f t="shared" si="147"/>
        <v/>
      </c>
    </row>
    <row r="4736" spans="2:24">
      <c r="B4736" s="160"/>
      <c r="C4736" s="161"/>
      <c r="D4736" s="162"/>
      <c r="E4736" s="163"/>
      <c r="F4736" s="164"/>
      <c r="G4736" s="165"/>
      <c r="H4736" s="166"/>
      <c r="I4736" s="167"/>
      <c r="J4736" s="161"/>
      <c r="K4736"/>
      <c r="M4736" s="4"/>
      <c r="W4736" t="str">
        <f t="shared" si="146"/>
        <v/>
      </c>
      <c r="X4736" t="str">
        <f t="shared" si="147"/>
        <v/>
      </c>
    </row>
    <row r="4737" spans="2:24">
      <c r="B4737" s="160"/>
      <c r="C4737" s="161"/>
      <c r="D4737" s="162"/>
      <c r="E4737" s="163"/>
      <c r="F4737" s="164"/>
      <c r="G4737" s="165"/>
      <c r="H4737" s="166"/>
      <c r="I4737" s="167"/>
      <c r="J4737" s="161"/>
      <c r="K4737"/>
      <c r="M4737" s="4"/>
      <c r="W4737" t="str">
        <f t="shared" si="146"/>
        <v/>
      </c>
      <c r="X4737" t="str">
        <f t="shared" si="147"/>
        <v/>
      </c>
    </row>
    <row r="4738" spans="2:24">
      <c r="B4738" s="160"/>
      <c r="C4738" s="161"/>
      <c r="D4738" s="162"/>
      <c r="E4738" s="163"/>
      <c r="F4738" s="164"/>
      <c r="G4738" s="165"/>
      <c r="H4738" s="166"/>
      <c r="I4738" s="167"/>
      <c r="J4738" s="161"/>
      <c r="K4738"/>
      <c r="M4738" s="4"/>
      <c r="W4738" t="str">
        <f t="shared" si="146"/>
        <v/>
      </c>
      <c r="X4738" t="str">
        <f t="shared" si="147"/>
        <v/>
      </c>
    </row>
    <row r="4739" spans="2:24">
      <c r="B4739" s="160"/>
      <c r="C4739" s="161"/>
      <c r="D4739" s="162"/>
      <c r="E4739" s="163"/>
      <c r="F4739" s="164"/>
      <c r="G4739" s="165"/>
      <c r="H4739" s="166"/>
      <c r="I4739" s="167"/>
      <c r="J4739" s="161"/>
      <c r="K4739"/>
      <c r="M4739" s="4"/>
      <c r="W4739" t="str">
        <f t="shared" si="146"/>
        <v/>
      </c>
      <c r="X4739" t="str">
        <f t="shared" si="147"/>
        <v/>
      </c>
    </row>
    <row r="4740" spans="2:24">
      <c r="B4740" s="160"/>
      <c r="C4740" s="161"/>
      <c r="D4740" s="162"/>
      <c r="E4740" s="163"/>
      <c r="F4740" s="164"/>
      <c r="G4740" s="165"/>
      <c r="H4740" s="166"/>
      <c r="I4740" s="167"/>
      <c r="J4740" s="161"/>
      <c r="K4740"/>
      <c r="M4740" s="4"/>
      <c r="W4740" t="str">
        <f t="shared" si="146"/>
        <v/>
      </c>
      <c r="X4740" t="str">
        <f t="shared" si="147"/>
        <v/>
      </c>
    </row>
    <row r="4741" spans="2:24">
      <c r="B4741" s="160"/>
      <c r="C4741" s="161"/>
      <c r="D4741" s="162"/>
      <c r="E4741" s="163"/>
      <c r="F4741" s="164"/>
      <c r="G4741" s="165"/>
      <c r="H4741" s="166"/>
      <c r="I4741" s="167"/>
      <c r="J4741" s="161"/>
      <c r="K4741"/>
      <c r="M4741" s="4"/>
      <c r="W4741" t="str">
        <f t="shared" si="146"/>
        <v/>
      </c>
      <c r="X4741" t="str">
        <f t="shared" si="147"/>
        <v/>
      </c>
    </row>
    <row r="4742" spans="2:24">
      <c r="B4742" s="160"/>
      <c r="C4742" s="161"/>
      <c r="D4742" s="162"/>
      <c r="E4742" s="163"/>
      <c r="F4742" s="164"/>
      <c r="G4742" s="165"/>
      <c r="H4742" s="166"/>
      <c r="I4742" s="167"/>
      <c r="J4742" s="161"/>
      <c r="K4742"/>
      <c r="M4742" s="4"/>
      <c r="W4742" t="str">
        <f t="shared" si="146"/>
        <v/>
      </c>
      <c r="X4742" t="str">
        <f t="shared" si="147"/>
        <v/>
      </c>
    </row>
    <row r="4743" spans="2:24">
      <c r="B4743" s="160"/>
      <c r="C4743" s="161"/>
      <c r="D4743" s="162"/>
      <c r="E4743" s="163"/>
      <c r="F4743" s="164"/>
      <c r="G4743" s="165"/>
      <c r="H4743" s="166"/>
      <c r="I4743" s="167"/>
      <c r="J4743" s="161"/>
      <c r="K4743"/>
      <c r="M4743" s="4"/>
      <c r="W4743" t="str">
        <f t="shared" si="146"/>
        <v/>
      </c>
      <c r="X4743" t="str">
        <f t="shared" si="147"/>
        <v/>
      </c>
    </row>
    <row r="4744" spans="2:24">
      <c r="B4744" s="160"/>
      <c r="C4744" s="161"/>
      <c r="D4744" s="162"/>
      <c r="E4744" s="163"/>
      <c r="F4744" s="164"/>
      <c r="G4744" s="165"/>
      <c r="H4744" s="166"/>
      <c r="I4744" s="167"/>
      <c r="J4744" s="161"/>
      <c r="K4744"/>
      <c r="M4744" s="4"/>
      <c r="W4744" t="str">
        <f t="shared" ref="W4744:W4807" si="148">IF(E4744=0,"",IF(E4744&gt;F4744,E4744-F4744,""))</f>
        <v/>
      </c>
      <c r="X4744" t="str">
        <f t="shared" ref="X4744:X4807" si="149">IF(G4744=0,"",IF(G4744&gt;H4744,G4744-H4744,""))</f>
        <v/>
      </c>
    </row>
    <row r="4745" spans="2:24">
      <c r="B4745" s="160"/>
      <c r="C4745" s="161"/>
      <c r="D4745" s="162"/>
      <c r="E4745" s="163"/>
      <c r="F4745" s="164"/>
      <c r="G4745" s="165"/>
      <c r="H4745" s="166"/>
      <c r="I4745" s="167"/>
      <c r="J4745" s="161"/>
      <c r="K4745"/>
      <c r="M4745" s="4"/>
      <c r="W4745" t="str">
        <f t="shared" si="148"/>
        <v/>
      </c>
      <c r="X4745" t="str">
        <f t="shared" si="149"/>
        <v/>
      </c>
    </row>
    <row r="4746" spans="2:24">
      <c r="B4746" s="160"/>
      <c r="C4746" s="161"/>
      <c r="D4746" s="162"/>
      <c r="E4746" s="163"/>
      <c r="F4746" s="164"/>
      <c r="G4746" s="165"/>
      <c r="H4746" s="166"/>
      <c r="I4746" s="167"/>
      <c r="J4746" s="161"/>
      <c r="K4746"/>
      <c r="M4746" s="4"/>
      <c r="W4746" t="str">
        <f t="shared" si="148"/>
        <v/>
      </c>
      <c r="X4746" t="str">
        <f t="shared" si="149"/>
        <v/>
      </c>
    </row>
    <row r="4747" spans="2:24">
      <c r="B4747" s="160"/>
      <c r="C4747" s="161"/>
      <c r="D4747" s="162"/>
      <c r="E4747" s="163"/>
      <c r="F4747" s="164"/>
      <c r="G4747" s="165"/>
      <c r="H4747" s="166"/>
      <c r="I4747" s="167"/>
      <c r="J4747" s="161"/>
      <c r="K4747"/>
      <c r="M4747" s="4"/>
      <c r="W4747" t="str">
        <f t="shared" si="148"/>
        <v/>
      </c>
      <c r="X4747" t="str">
        <f t="shared" si="149"/>
        <v/>
      </c>
    </row>
    <row r="4748" spans="2:24">
      <c r="B4748" s="160"/>
      <c r="C4748" s="161"/>
      <c r="D4748" s="162"/>
      <c r="E4748" s="163"/>
      <c r="F4748" s="164"/>
      <c r="G4748" s="165"/>
      <c r="H4748" s="166"/>
      <c r="I4748" s="167"/>
      <c r="J4748" s="161"/>
      <c r="K4748"/>
      <c r="M4748" s="4"/>
      <c r="W4748" t="str">
        <f t="shared" si="148"/>
        <v/>
      </c>
      <c r="X4748" t="str">
        <f t="shared" si="149"/>
        <v/>
      </c>
    </row>
    <row r="4749" spans="2:24">
      <c r="B4749" s="160"/>
      <c r="C4749" s="161"/>
      <c r="D4749" s="162"/>
      <c r="E4749" s="163"/>
      <c r="F4749" s="164"/>
      <c r="G4749" s="165"/>
      <c r="H4749" s="166"/>
      <c r="I4749" s="167"/>
      <c r="J4749" s="161"/>
      <c r="K4749"/>
      <c r="M4749" s="4"/>
      <c r="W4749" t="str">
        <f t="shared" si="148"/>
        <v/>
      </c>
      <c r="X4749" t="str">
        <f t="shared" si="149"/>
        <v/>
      </c>
    </row>
    <row r="4750" spans="2:24">
      <c r="B4750" s="160"/>
      <c r="C4750" s="161"/>
      <c r="D4750" s="162"/>
      <c r="E4750" s="163"/>
      <c r="F4750" s="164"/>
      <c r="G4750" s="165"/>
      <c r="H4750" s="166"/>
      <c r="I4750" s="167"/>
      <c r="J4750" s="161"/>
      <c r="K4750"/>
      <c r="M4750" s="4"/>
      <c r="W4750" t="str">
        <f t="shared" si="148"/>
        <v/>
      </c>
      <c r="X4750" t="str">
        <f t="shared" si="149"/>
        <v/>
      </c>
    </row>
    <row r="4751" spans="2:24">
      <c r="B4751" s="160"/>
      <c r="C4751" s="161"/>
      <c r="D4751" s="162"/>
      <c r="E4751" s="163"/>
      <c r="F4751" s="164"/>
      <c r="G4751" s="165"/>
      <c r="H4751" s="166"/>
      <c r="I4751" s="167"/>
      <c r="J4751" s="161"/>
      <c r="K4751"/>
      <c r="M4751" s="4"/>
      <c r="W4751" t="str">
        <f t="shared" si="148"/>
        <v/>
      </c>
      <c r="X4751" t="str">
        <f t="shared" si="149"/>
        <v/>
      </c>
    </row>
    <row r="4752" spans="2:24">
      <c r="B4752" s="160"/>
      <c r="C4752" s="161"/>
      <c r="D4752" s="162"/>
      <c r="E4752" s="163"/>
      <c r="F4752" s="164"/>
      <c r="G4752" s="165"/>
      <c r="H4752" s="166"/>
      <c r="I4752" s="167"/>
      <c r="J4752" s="161"/>
      <c r="K4752"/>
      <c r="M4752" s="4"/>
      <c r="W4752" t="str">
        <f t="shared" si="148"/>
        <v/>
      </c>
      <c r="X4752" t="str">
        <f t="shared" si="149"/>
        <v/>
      </c>
    </row>
    <row r="4753" spans="2:24">
      <c r="B4753" s="160"/>
      <c r="C4753" s="161"/>
      <c r="D4753" s="162"/>
      <c r="E4753" s="163"/>
      <c r="F4753" s="164"/>
      <c r="G4753" s="165"/>
      <c r="H4753" s="166"/>
      <c r="I4753" s="167"/>
      <c r="J4753" s="161"/>
      <c r="K4753"/>
      <c r="M4753" s="4"/>
      <c r="W4753" t="str">
        <f t="shared" si="148"/>
        <v/>
      </c>
      <c r="X4753" t="str">
        <f t="shared" si="149"/>
        <v/>
      </c>
    </row>
    <row r="4754" spans="2:24">
      <c r="B4754" s="160"/>
      <c r="C4754" s="161"/>
      <c r="D4754" s="162"/>
      <c r="E4754" s="163"/>
      <c r="F4754" s="164"/>
      <c r="G4754" s="165"/>
      <c r="H4754" s="166"/>
      <c r="I4754" s="167"/>
      <c r="J4754" s="161"/>
      <c r="K4754"/>
      <c r="M4754" s="4"/>
      <c r="W4754" t="str">
        <f t="shared" si="148"/>
        <v/>
      </c>
      <c r="X4754" t="str">
        <f t="shared" si="149"/>
        <v/>
      </c>
    </row>
    <row r="4755" spans="2:24">
      <c r="B4755" s="160"/>
      <c r="C4755" s="161"/>
      <c r="D4755" s="162"/>
      <c r="E4755" s="163"/>
      <c r="F4755" s="164"/>
      <c r="G4755" s="165"/>
      <c r="H4755" s="166"/>
      <c r="I4755" s="167"/>
      <c r="J4755" s="161"/>
      <c r="K4755"/>
      <c r="M4755" s="4"/>
      <c r="W4755" t="str">
        <f t="shared" si="148"/>
        <v/>
      </c>
      <c r="X4755" t="str">
        <f t="shared" si="149"/>
        <v/>
      </c>
    </row>
    <row r="4756" spans="2:24">
      <c r="B4756" s="160"/>
      <c r="C4756" s="161"/>
      <c r="D4756" s="162"/>
      <c r="E4756" s="163"/>
      <c r="F4756" s="164"/>
      <c r="G4756" s="165"/>
      <c r="H4756" s="166"/>
      <c r="I4756" s="167"/>
      <c r="J4756" s="161"/>
      <c r="K4756"/>
      <c r="M4756" s="4"/>
      <c r="W4756" t="str">
        <f t="shared" si="148"/>
        <v/>
      </c>
      <c r="X4756" t="str">
        <f t="shared" si="149"/>
        <v/>
      </c>
    </row>
    <row r="4757" spans="2:24">
      <c r="B4757" s="160"/>
      <c r="C4757" s="161"/>
      <c r="D4757" s="162"/>
      <c r="E4757" s="163"/>
      <c r="F4757" s="164"/>
      <c r="G4757" s="165"/>
      <c r="H4757" s="166"/>
      <c r="I4757" s="167"/>
      <c r="J4757" s="161"/>
      <c r="K4757"/>
      <c r="M4757" s="4"/>
      <c r="W4757" t="str">
        <f t="shared" si="148"/>
        <v/>
      </c>
      <c r="X4757" t="str">
        <f t="shared" si="149"/>
        <v/>
      </c>
    </row>
    <row r="4758" spans="2:24">
      <c r="B4758" s="160"/>
      <c r="C4758" s="161"/>
      <c r="D4758" s="162"/>
      <c r="E4758" s="163"/>
      <c r="F4758" s="164"/>
      <c r="G4758" s="165"/>
      <c r="H4758" s="166"/>
      <c r="I4758" s="167"/>
      <c r="J4758" s="161"/>
      <c r="K4758"/>
      <c r="M4758" s="4"/>
      <c r="W4758" t="str">
        <f t="shared" si="148"/>
        <v/>
      </c>
      <c r="X4758" t="str">
        <f t="shared" si="149"/>
        <v/>
      </c>
    </row>
    <row r="4759" spans="2:24">
      <c r="B4759" s="160"/>
      <c r="C4759" s="161"/>
      <c r="D4759" s="162"/>
      <c r="E4759" s="163"/>
      <c r="F4759" s="164"/>
      <c r="G4759" s="165"/>
      <c r="H4759" s="166"/>
      <c r="I4759" s="167"/>
      <c r="J4759" s="161"/>
      <c r="K4759"/>
      <c r="M4759" s="4"/>
      <c r="W4759" t="str">
        <f t="shared" si="148"/>
        <v/>
      </c>
      <c r="X4759" t="str">
        <f t="shared" si="149"/>
        <v/>
      </c>
    </row>
    <row r="4760" spans="2:24">
      <c r="B4760" s="160"/>
      <c r="C4760" s="161"/>
      <c r="D4760" s="162"/>
      <c r="E4760" s="163"/>
      <c r="F4760" s="164"/>
      <c r="G4760" s="165"/>
      <c r="H4760" s="166"/>
      <c r="I4760" s="167"/>
      <c r="J4760" s="161"/>
      <c r="K4760"/>
      <c r="M4760" s="4"/>
      <c r="W4760" t="str">
        <f t="shared" si="148"/>
        <v/>
      </c>
      <c r="X4760" t="str">
        <f t="shared" si="149"/>
        <v/>
      </c>
    </row>
    <row r="4761" spans="2:24">
      <c r="B4761" s="160"/>
      <c r="C4761" s="161"/>
      <c r="D4761" s="162"/>
      <c r="E4761" s="163"/>
      <c r="F4761" s="164"/>
      <c r="G4761" s="165"/>
      <c r="H4761" s="166"/>
      <c r="I4761" s="167"/>
      <c r="J4761" s="161"/>
      <c r="K4761"/>
      <c r="M4761" s="4"/>
      <c r="W4761" t="str">
        <f t="shared" si="148"/>
        <v/>
      </c>
      <c r="X4761" t="str">
        <f t="shared" si="149"/>
        <v/>
      </c>
    </row>
    <row r="4762" spans="2:24">
      <c r="B4762" s="160"/>
      <c r="C4762" s="161"/>
      <c r="D4762" s="162"/>
      <c r="E4762" s="163"/>
      <c r="F4762" s="164"/>
      <c r="G4762" s="165"/>
      <c r="H4762" s="166"/>
      <c r="I4762" s="167"/>
      <c r="J4762" s="161"/>
      <c r="K4762"/>
      <c r="M4762" s="4"/>
      <c r="W4762" t="str">
        <f t="shared" si="148"/>
        <v/>
      </c>
      <c r="X4762" t="str">
        <f t="shared" si="149"/>
        <v/>
      </c>
    </row>
    <row r="4763" spans="2:24">
      <c r="B4763" s="160"/>
      <c r="C4763" s="161"/>
      <c r="D4763" s="162"/>
      <c r="E4763" s="163"/>
      <c r="F4763" s="164"/>
      <c r="G4763" s="165"/>
      <c r="H4763" s="166"/>
      <c r="I4763" s="167"/>
      <c r="J4763" s="161"/>
      <c r="K4763"/>
      <c r="M4763" s="4"/>
      <c r="W4763" t="str">
        <f t="shared" si="148"/>
        <v/>
      </c>
      <c r="X4763" t="str">
        <f t="shared" si="149"/>
        <v/>
      </c>
    </row>
    <row r="4764" spans="2:24">
      <c r="B4764" s="160"/>
      <c r="C4764" s="161"/>
      <c r="D4764" s="162"/>
      <c r="E4764" s="163"/>
      <c r="F4764" s="164"/>
      <c r="G4764" s="165"/>
      <c r="H4764" s="166"/>
      <c r="I4764" s="167"/>
      <c r="J4764" s="161"/>
      <c r="K4764"/>
      <c r="M4764" s="4"/>
      <c r="W4764" t="str">
        <f t="shared" si="148"/>
        <v/>
      </c>
      <c r="X4764" t="str">
        <f t="shared" si="149"/>
        <v/>
      </c>
    </row>
    <row r="4765" spans="2:24">
      <c r="B4765" s="160"/>
      <c r="C4765" s="161"/>
      <c r="D4765" s="162"/>
      <c r="E4765" s="163"/>
      <c r="F4765" s="164"/>
      <c r="G4765" s="165"/>
      <c r="H4765" s="166"/>
      <c r="I4765" s="167"/>
      <c r="J4765" s="161"/>
      <c r="K4765"/>
      <c r="M4765" s="4"/>
      <c r="W4765" t="str">
        <f t="shared" si="148"/>
        <v/>
      </c>
      <c r="X4765" t="str">
        <f t="shared" si="149"/>
        <v/>
      </c>
    </row>
    <row r="4766" spans="2:24">
      <c r="B4766" s="160"/>
      <c r="C4766" s="161"/>
      <c r="D4766" s="162"/>
      <c r="E4766" s="163"/>
      <c r="F4766" s="164"/>
      <c r="G4766" s="165"/>
      <c r="H4766" s="166"/>
      <c r="I4766" s="167"/>
      <c r="J4766" s="161"/>
      <c r="K4766"/>
      <c r="M4766" s="4"/>
      <c r="W4766" t="str">
        <f t="shared" si="148"/>
        <v/>
      </c>
      <c r="X4766" t="str">
        <f t="shared" si="149"/>
        <v/>
      </c>
    </row>
    <row r="4767" spans="2:24">
      <c r="B4767" s="160"/>
      <c r="C4767" s="161"/>
      <c r="D4767" s="162"/>
      <c r="E4767" s="163"/>
      <c r="F4767" s="164"/>
      <c r="G4767" s="165"/>
      <c r="H4767" s="166"/>
      <c r="I4767" s="167"/>
      <c r="J4767" s="161"/>
      <c r="K4767"/>
      <c r="M4767" s="4"/>
      <c r="W4767" t="str">
        <f t="shared" si="148"/>
        <v/>
      </c>
      <c r="X4767" t="str">
        <f t="shared" si="149"/>
        <v/>
      </c>
    </row>
    <row r="4768" spans="2:24">
      <c r="B4768" s="160"/>
      <c r="C4768" s="161"/>
      <c r="D4768" s="162"/>
      <c r="E4768" s="163"/>
      <c r="F4768" s="164"/>
      <c r="G4768" s="165"/>
      <c r="H4768" s="166"/>
      <c r="I4768" s="167"/>
      <c r="J4768" s="161"/>
      <c r="K4768"/>
      <c r="M4768" s="4"/>
      <c r="W4768" t="str">
        <f t="shared" si="148"/>
        <v/>
      </c>
      <c r="X4768" t="str">
        <f t="shared" si="149"/>
        <v/>
      </c>
    </row>
    <row r="4769" spans="2:24">
      <c r="B4769" s="160"/>
      <c r="C4769" s="161"/>
      <c r="D4769" s="162"/>
      <c r="E4769" s="163"/>
      <c r="F4769" s="164"/>
      <c r="G4769" s="165"/>
      <c r="H4769" s="166"/>
      <c r="I4769" s="167"/>
      <c r="J4769" s="161"/>
      <c r="K4769"/>
      <c r="M4769" s="4"/>
      <c r="W4769" t="str">
        <f t="shared" si="148"/>
        <v/>
      </c>
      <c r="X4769" t="str">
        <f t="shared" si="149"/>
        <v/>
      </c>
    </row>
    <row r="4770" spans="2:24">
      <c r="B4770" s="160"/>
      <c r="C4770" s="161"/>
      <c r="D4770" s="162"/>
      <c r="E4770" s="163"/>
      <c r="F4770" s="164"/>
      <c r="G4770" s="165"/>
      <c r="H4770" s="166"/>
      <c r="I4770" s="167"/>
      <c r="J4770" s="161"/>
      <c r="K4770"/>
      <c r="M4770" s="4"/>
      <c r="W4770" t="str">
        <f t="shared" si="148"/>
        <v/>
      </c>
      <c r="X4770" t="str">
        <f t="shared" si="149"/>
        <v/>
      </c>
    </row>
    <row r="4771" spans="2:24">
      <c r="B4771" s="160"/>
      <c r="C4771" s="161"/>
      <c r="D4771" s="162"/>
      <c r="E4771" s="163"/>
      <c r="F4771" s="164"/>
      <c r="G4771" s="165"/>
      <c r="H4771" s="166"/>
      <c r="I4771" s="167"/>
      <c r="J4771" s="161"/>
      <c r="K4771"/>
      <c r="M4771" s="4"/>
      <c r="W4771" t="str">
        <f t="shared" si="148"/>
        <v/>
      </c>
      <c r="X4771" t="str">
        <f t="shared" si="149"/>
        <v/>
      </c>
    </row>
    <row r="4772" spans="2:24">
      <c r="B4772" s="160"/>
      <c r="C4772" s="161"/>
      <c r="D4772" s="162"/>
      <c r="E4772" s="163"/>
      <c r="F4772" s="164"/>
      <c r="G4772" s="165"/>
      <c r="H4772" s="166"/>
      <c r="I4772" s="167"/>
      <c r="J4772" s="161"/>
      <c r="K4772"/>
      <c r="M4772" s="4"/>
      <c r="W4772" t="str">
        <f t="shared" si="148"/>
        <v/>
      </c>
      <c r="X4772" t="str">
        <f t="shared" si="149"/>
        <v/>
      </c>
    </row>
    <row r="4773" spans="2:24">
      <c r="B4773" s="160"/>
      <c r="C4773" s="161"/>
      <c r="D4773" s="162"/>
      <c r="E4773" s="163"/>
      <c r="F4773" s="164"/>
      <c r="G4773" s="165"/>
      <c r="H4773" s="166"/>
      <c r="I4773" s="167"/>
      <c r="J4773" s="161"/>
      <c r="K4773"/>
      <c r="M4773" s="4"/>
      <c r="W4773" t="str">
        <f t="shared" si="148"/>
        <v/>
      </c>
      <c r="X4773" t="str">
        <f t="shared" si="149"/>
        <v/>
      </c>
    </row>
    <row r="4774" spans="2:24">
      <c r="B4774" s="160"/>
      <c r="C4774" s="161"/>
      <c r="D4774" s="162"/>
      <c r="E4774" s="163"/>
      <c r="F4774" s="164"/>
      <c r="G4774" s="165"/>
      <c r="H4774" s="166"/>
      <c r="I4774" s="167"/>
      <c r="J4774" s="161"/>
      <c r="K4774"/>
      <c r="M4774" s="4"/>
      <c r="W4774" t="str">
        <f t="shared" si="148"/>
        <v/>
      </c>
      <c r="X4774" t="str">
        <f t="shared" si="149"/>
        <v/>
      </c>
    </row>
    <row r="4775" spans="2:24">
      <c r="B4775" s="160"/>
      <c r="C4775" s="161"/>
      <c r="D4775" s="162"/>
      <c r="E4775" s="163"/>
      <c r="F4775" s="164"/>
      <c r="G4775" s="165"/>
      <c r="H4775" s="166"/>
      <c r="I4775" s="167"/>
      <c r="J4775" s="161"/>
      <c r="K4775"/>
      <c r="M4775" s="4"/>
      <c r="W4775" t="str">
        <f t="shared" si="148"/>
        <v/>
      </c>
      <c r="X4775" t="str">
        <f t="shared" si="149"/>
        <v/>
      </c>
    </row>
    <row r="4776" spans="2:24">
      <c r="B4776" s="160"/>
      <c r="C4776" s="161"/>
      <c r="D4776" s="162"/>
      <c r="E4776" s="163"/>
      <c r="F4776" s="164"/>
      <c r="G4776" s="165"/>
      <c r="H4776" s="166"/>
      <c r="I4776" s="167"/>
      <c r="J4776" s="161"/>
      <c r="K4776"/>
      <c r="M4776" s="4"/>
      <c r="W4776" t="str">
        <f t="shared" si="148"/>
        <v/>
      </c>
      <c r="X4776" t="str">
        <f t="shared" si="149"/>
        <v/>
      </c>
    </row>
    <row r="4777" spans="2:24">
      <c r="B4777" s="160"/>
      <c r="C4777" s="161"/>
      <c r="D4777" s="162"/>
      <c r="E4777" s="163"/>
      <c r="F4777" s="164"/>
      <c r="G4777" s="165"/>
      <c r="H4777" s="166"/>
      <c r="I4777" s="167"/>
      <c r="J4777" s="161"/>
      <c r="K4777"/>
      <c r="M4777" s="4"/>
      <c r="W4777" t="str">
        <f t="shared" si="148"/>
        <v/>
      </c>
      <c r="X4777" t="str">
        <f t="shared" si="149"/>
        <v/>
      </c>
    </row>
    <row r="4778" spans="2:24">
      <c r="B4778" s="160"/>
      <c r="C4778" s="161"/>
      <c r="D4778" s="162"/>
      <c r="E4778" s="163"/>
      <c r="F4778" s="164"/>
      <c r="G4778" s="165"/>
      <c r="H4778" s="166"/>
      <c r="I4778" s="167"/>
      <c r="J4778" s="161"/>
      <c r="K4778"/>
      <c r="M4778" s="4"/>
      <c r="W4778" t="str">
        <f t="shared" si="148"/>
        <v/>
      </c>
      <c r="X4778" t="str">
        <f t="shared" si="149"/>
        <v/>
      </c>
    </row>
    <row r="4779" spans="2:24">
      <c r="B4779" s="160"/>
      <c r="C4779" s="161"/>
      <c r="D4779" s="162"/>
      <c r="E4779" s="163"/>
      <c r="F4779" s="164"/>
      <c r="G4779" s="165"/>
      <c r="H4779" s="166"/>
      <c r="I4779" s="167"/>
      <c r="J4779" s="161"/>
      <c r="K4779"/>
      <c r="M4779" s="4"/>
      <c r="W4779" t="str">
        <f t="shared" si="148"/>
        <v/>
      </c>
      <c r="X4779" t="str">
        <f t="shared" si="149"/>
        <v/>
      </c>
    </row>
    <row r="4780" spans="2:24">
      <c r="B4780" s="160"/>
      <c r="C4780" s="161"/>
      <c r="D4780" s="162"/>
      <c r="E4780" s="163"/>
      <c r="F4780" s="164"/>
      <c r="G4780" s="165"/>
      <c r="H4780" s="166"/>
      <c r="I4780" s="167"/>
      <c r="J4780" s="161"/>
      <c r="K4780"/>
      <c r="M4780" s="4"/>
      <c r="W4780" t="str">
        <f t="shared" si="148"/>
        <v/>
      </c>
      <c r="X4780" t="str">
        <f t="shared" si="149"/>
        <v/>
      </c>
    </row>
    <row r="4781" spans="2:24">
      <c r="B4781" s="160"/>
      <c r="C4781" s="161"/>
      <c r="D4781" s="162"/>
      <c r="E4781" s="163"/>
      <c r="F4781" s="164"/>
      <c r="G4781" s="165"/>
      <c r="H4781" s="166"/>
      <c r="I4781" s="167"/>
      <c r="J4781" s="161"/>
      <c r="K4781"/>
      <c r="M4781" s="4"/>
      <c r="W4781" t="str">
        <f t="shared" si="148"/>
        <v/>
      </c>
      <c r="X4781" t="str">
        <f t="shared" si="149"/>
        <v/>
      </c>
    </row>
    <row r="4782" spans="2:24">
      <c r="B4782" s="160"/>
      <c r="C4782" s="161"/>
      <c r="D4782" s="162"/>
      <c r="E4782" s="163"/>
      <c r="F4782" s="164"/>
      <c r="G4782" s="165"/>
      <c r="H4782" s="166"/>
      <c r="I4782" s="167"/>
      <c r="J4782" s="161"/>
      <c r="K4782"/>
      <c r="M4782" s="4"/>
      <c r="W4782" t="str">
        <f t="shared" si="148"/>
        <v/>
      </c>
      <c r="X4782" t="str">
        <f t="shared" si="149"/>
        <v/>
      </c>
    </row>
    <row r="4783" spans="2:24">
      <c r="B4783" s="160"/>
      <c r="C4783" s="161"/>
      <c r="D4783" s="162"/>
      <c r="E4783" s="163"/>
      <c r="F4783" s="164"/>
      <c r="G4783" s="165"/>
      <c r="H4783" s="166"/>
      <c r="I4783" s="167"/>
      <c r="J4783" s="161"/>
      <c r="K4783"/>
      <c r="M4783" s="4"/>
      <c r="W4783" t="str">
        <f t="shared" si="148"/>
        <v/>
      </c>
      <c r="X4783" t="str">
        <f t="shared" si="149"/>
        <v/>
      </c>
    </row>
    <row r="4784" spans="2:24">
      <c r="B4784" s="160"/>
      <c r="C4784" s="161"/>
      <c r="D4784" s="162"/>
      <c r="E4784" s="163"/>
      <c r="F4784" s="164"/>
      <c r="G4784" s="165"/>
      <c r="H4784" s="166"/>
      <c r="I4784" s="167"/>
      <c r="J4784" s="161"/>
      <c r="K4784"/>
      <c r="M4784" s="4"/>
      <c r="W4784" t="str">
        <f t="shared" si="148"/>
        <v/>
      </c>
      <c r="X4784" t="str">
        <f t="shared" si="149"/>
        <v/>
      </c>
    </row>
    <row r="4785" spans="2:24">
      <c r="B4785" s="160"/>
      <c r="C4785" s="161"/>
      <c r="D4785" s="162"/>
      <c r="E4785" s="163"/>
      <c r="F4785" s="164"/>
      <c r="G4785" s="165"/>
      <c r="H4785" s="166"/>
      <c r="I4785" s="167"/>
      <c r="J4785" s="161"/>
      <c r="K4785"/>
      <c r="M4785" s="4"/>
      <c r="W4785" t="str">
        <f t="shared" si="148"/>
        <v/>
      </c>
      <c r="X4785" t="str">
        <f t="shared" si="149"/>
        <v/>
      </c>
    </row>
    <row r="4786" spans="2:24">
      <c r="B4786" s="160"/>
      <c r="C4786" s="161"/>
      <c r="D4786" s="162"/>
      <c r="E4786" s="163"/>
      <c r="F4786" s="164"/>
      <c r="G4786" s="165"/>
      <c r="H4786" s="166"/>
      <c r="I4786" s="167"/>
      <c r="J4786" s="161"/>
      <c r="K4786"/>
      <c r="M4786" s="4"/>
      <c r="W4786" t="str">
        <f t="shared" si="148"/>
        <v/>
      </c>
      <c r="X4786" t="str">
        <f t="shared" si="149"/>
        <v/>
      </c>
    </row>
    <row r="4787" spans="2:24">
      <c r="B4787" s="160"/>
      <c r="C4787" s="161"/>
      <c r="D4787" s="162"/>
      <c r="E4787" s="163"/>
      <c r="F4787" s="164"/>
      <c r="G4787" s="165"/>
      <c r="H4787" s="166"/>
      <c r="I4787" s="167"/>
      <c r="J4787" s="161"/>
      <c r="K4787"/>
      <c r="M4787" s="4"/>
      <c r="W4787" t="str">
        <f t="shared" si="148"/>
        <v/>
      </c>
      <c r="X4787" t="str">
        <f t="shared" si="149"/>
        <v/>
      </c>
    </row>
    <row r="4788" spans="2:24">
      <c r="B4788" s="160"/>
      <c r="C4788" s="161"/>
      <c r="D4788" s="162"/>
      <c r="E4788" s="163"/>
      <c r="F4788" s="164"/>
      <c r="G4788" s="165"/>
      <c r="H4788" s="166"/>
      <c r="I4788" s="167"/>
      <c r="J4788" s="161"/>
      <c r="K4788"/>
      <c r="M4788" s="4"/>
      <c r="W4788" t="str">
        <f t="shared" si="148"/>
        <v/>
      </c>
      <c r="X4788" t="str">
        <f t="shared" si="149"/>
        <v/>
      </c>
    </row>
    <row r="4789" spans="2:24">
      <c r="B4789" s="160"/>
      <c r="C4789" s="161"/>
      <c r="D4789" s="162"/>
      <c r="E4789" s="163"/>
      <c r="F4789" s="164"/>
      <c r="G4789" s="165"/>
      <c r="H4789" s="166"/>
      <c r="I4789" s="167"/>
      <c r="J4789" s="161"/>
      <c r="K4789"/>
      <c r="M4789" s="4"/>
      <c r="W4789" t="str">
        <f t="shared" si="148"/>
        <v/>
      </c>
      <c r="X4789" t="str">
        <f t="shared" si="149"/>
        <v/>
      </c>
    </row>
    <row r="4790" spans="2:24">
      <c r="B4790" s="160"/>
      <c r="C4790" s="161"/>
      <c r="D4790" s="162"/>
      <c r="E4790" s="163"/>
      <c r="F4790" s="164"/>
      <c r="G4790" s="165"/>
      <c r="H4790" s="166"/>
      <c r="I4790" s="167"/>
      <c r="J4790" s="161"/>
      <c r="K4790"/>
      <c r="M4790" s="4"/>
      <c r="W4790" t="str">
        <f t="shared" si="148"/>
        <v/>
      </c>
      <c r="X4790" t="str">
        <f t="shared" si="149"/>
        <v/>
      </c>
    </row>
    <row r="4791" spans="2:24">
      <c r="B4791" s="160"/>
      <c r="C4791" s="161"/>
      <c r="D4791" s="162"/>
      <c r="E4791" s="163"/>
      <c r="F4791" s="164"/>
      <c r="G4791" s="165"/>
      <c r="H4791" s="166"/>
      <c r="I4791" s="167"/>
      <c r="J4791" s="161"/>
      <c r="K4791"/>
      <c r="M4791" s="4"/>
      <c r="W4791" t="str">
        <f t="shared" si="148"/>
        <v/>
      </c>
      <c r="X4791" t="str">
        <f t="shared" si="149"/>
        <v/>
      </c>
    </row>
    <row r="4792" spans="2:24">
      <c r="B4792" s="160"/>
      <c r="C4792" s="161"/>
      <c r="D4792" s="162"/>
      <c r="E4792" s="163"/>
      <c r="F4792" s="164"/>
      <c r="G4792" s="165"/>
      <c r="H4792" s="166"/>
      <c r="I4792" s="167"/>
      <c r="J4792" s="161"/>
      <c r="K4792"/>
      <c r="M4792" s="4"/>
      <c r="W4792" t="str">
        <f t="shared" si="148"/>
        <v/>
      </c>
      <c r="X4792" t="str">
        <f t="shared" si="149"/>
        <v/>
      </c>
    </row>
    <row r="4793" spans="2:24">
      <c r="B4793" s="160"/>
      <c r="C4793" s="161"/>
      <c r="D4793" s="162"/>
      <c r="E4793" s="163"/>
      <c r="F4793" s="164"/>
      <c r="G4793" s="165"/>
      <c r="H4793" s="166"/>
      <c r="I4793" s="167"/>
      <c r="J4793" s="161"/>
      <c r="K4793"/>
      <c r="M4793" s="4"/>
      <c r="W4793" t="str">
        <f t="shared" si="148"/>
        <v/>
      </c>
      <c r="X4793" t="str">
        <f t="shared" si="149"/>
        <v/>
      </c>
    </row>
    <row r="4794" spans="2:24">
      <c r="B4794" s="160"/>
      <c r="C4794" s="161"/>
      <c r="D4794" s="162"/>
      <c r="E4794" s="163"/>
      <c r="F4794" s="164"/>
      <c r="G4794" s="165"/>
      <c r="H4794" s="166"/>
      <c r="I4794" s="167"/>
      <c r="J4794" s="161"/>
      <c r="K4794"/>
      <c r="M4794" s="4"/>
      <c r="W4794" t="str">
        <f t="shared" si="148"/>
        <v/>
      </c>
      <c r="X4794" t="str">
        <f t="shared" si="149"/>
        <v/>
      </c>
    </row>
    <row r="4795" spans="2:24">
      <c r="B4795" s="160"/>
      <c r="C4795" s="161"/>
      <c r="D4795" s="162"/>
      <c r="E4795" s="163"/>
      <c r="F4795" s="164"/>
      <c r="G4795" s="165"/>
      <c r="H4795" s="166"/>
      <c r="I4795" s="167"/>
      <c r="J4795" s="161"/>
      <c r="K4795"/>
      <c r="M4795" s="4"/>
      <c r="W4795" t="str">
        <f t="shared" si="148"/>
        <v/>
      </c>
      <c r="X4795" t="str">
        <f t="shared" si="149"/>
        <v/>
      </c>
    </row>
    <row r="4796" spans="2:24">
      <c r="B4796" s="160"/>
      <c r="C4796" s="161"/>
      <c r="D4796" s="162"/>
      <c r="E4796" s="163"/>
      <c r="F4796" s="164"/>
      <c r="G4796" s="165"/>
      <c r="H4796" s="166"/>
      <c r="I4796" s="167"/>
      <c r="J4796" s="161"/>
      <c r="K4796"/>
      <c r="M4796" s="4"/>
      <c r="W4796" t="str">
        <f t="shared" si="148"/>
        <v/>
      </c>
      <c r="X4796" t="str">
        <f t="shared" si="149"/>
        <v/>
      </c>
    </row>
    <row r="4797" spans="2:24">
      <c r="B4797" s="160"/>
      <c r="C4797" s="161"/>
      <c r="D4797" s="162"/>
      <c r="E4797" s="163"/>
      <c r="F4797" s="164"/>
      <c r="G4797" s="165"/>
      <c r="H4797" s="166"/>
      <c r="I4797" s="167"/>
      <c r="J4797" s="161"/>
      <c r="K4797"/>
      <c r="M4797" s="4"/>
      <c r="W4797" t="str">
        <f t="shared" si="148"/>
        <v/>
      </c>
      <c r="X4797" t="str">
        <f t="shared" si="149"/>
        <v/>
      </c>
    </row>
    <row r="4798" spans="2:24">
      <c r="B4798" s="160"/>
      <c r="C4798" s="161"/>
      <c r="D4798" s="162"/>
      <c r="E4798" s="163"/>
      <c r="F4798" s="164"/>
      <c r="G4798" s="165"/>
      <c r="H4798" s="166"/>
      <c r="I4798" s="167"/>
      <c r="J4798" s="161"/>
      <c r="K4798"/>
      <c r="M4798" s="4"/>
      <c r="W4798" t="str">
        <f t="shared" si="148"/>
        <v/>
      </c>
      <c r="X4798" t="str">
        <f t="shared" si="149"/>
        <v/>
      </c>
    </row>
    <row r="4799" spans="2:24">
      <c r="B4799" s="160"/>
      <c r="C4799" s="161"/>
      <c r="D4799" s="162"/>
      <c r="E4799" s="163"/>
      <c r="F4799" s="164"/>
      <c r="G4799" s="165"/>
      <c r="H4799" s="166"/>
      <c r="I4799" s="167"/>
      <c r="J4799" s="161"/>
      <c r="K4799"/>
      <c r="M4799" s="4"/>
      <c r="W4799" t="str">
        <f t="shared" si="148"/>
        <v/>
      </c>
      <c r="X4799" t="str">
        <f t="shared" si="149"/>
        <v/>
      </c>
    </row>
    <row r="4800" spans="2:24">
      <c r="B4800" s="160"/>
      <c r="C4800" s="161"/>
      <c r="D4800" s="162"/>
      <c r="E4800" s="163"/>
      <c r="F4800" s="164"/>
      <c r="G4800" s="165"/>
      <c r="H4800" s="166"/>
      <c r="I4800" s="167"/>
      <c r="J4800" s="161"/>
      <c r="K4800"/>
      <c r="M4800" s="4"/>
      <c r="W4800" t="str">
        <f t="shared" si="148"/>
        <v/>
      </c>
      <c r="X4800" t="str">
        <f t="shared" si="149"/>
        <v/>
      </c>
    </row>
    <row r="4801" spans="2:24">
      <c r="B4801" s="160"/>
      <c r="C4801" s="161"/>
      <c r="D4801" s="162"/>
      <c r="E4801" s="163"/>
      <c r="F4801" s="164"/>
      <c r="G4801" s="165"/>
      <c r="H4801" s="166"/>
      <c r="I4801" s="167"/>
      <c r="J4801" s="161"/>
      <c r="K4801"/>
      <c r="M4801" s="4"/>
      <c r="W4801" t="str">
        <f t="shared" si="148"/>
        <v/>
      </c>
      <c r="X4801" t="str">
        <f t="shared" si="149"/>
        <v/>
      </c>
    </row>
    <row r="4802" spans="2:24">
      <c r="B4802" s="160"/>
      <c r="C4802" s="161"/>
      <c r="D4802" s="162"/>
      <c r="E4802" s="163"/>
      <c r="F4802" s="164"/>
      <c r="G4802" s="165"/>
      <c r="H4802" s="166"/>
      <c r="I4802" s="167"/>
      <c r="J4802" s="161"/>
      <c r="K4802"/>
      <c r="M4802" s="4"/>
      <c r="W4802" t="str">
        <f t="shared" si="148"/>
        <v/>
      </c>
      <c r="X4802" t="str">
        <f t="shared" si="149"/>
        <v/>
      </c>
    </row>
    <row r="4803" spans="2:24">
      <c r="B4803" s="160"/>
      <c r="C4803" s="161"/>
      <c r="D4803" s="162"/>
      <c r="E4803" s="163"/>
      <c r="F4803" s="164"/>
      <c r="G4803" s="165"/>
      <c r="H4803" s="166"/>
      <c r="I4803" s="167"/>
      <c r="J4803" s="161"/>
      <c r="K4803"/>
      <c r="M4803" s="4"/>
      <c r="W4803" t="str">
        <f t="shared" si="148"/>
        <v/>
      </c>
      <c r="X4803" t="str">
        <f t="shared" si="149"/>
        <v/>
      </c>
    </row>
    <row r="4804" spans="2:24">
      <c r="B4804" s="160"/>
      <c r="C4804" s="161"/>
      <c r="D4804" s="162"/>
      <c r="E4804" s="163"/>
      <c r="F4804" s="164"/>
      <c r="G4804" s="165"/>
      <c r="H4804" s="166"/>
      <c r="I4804" s="167"/>
      <c r="J4804" s="161"/>
      <c r="K4804"/>
      <c r="M4804" s="4"/>
      <c r="W4804" t="str">
        <f t="shared" si="148"/>
        <v/>
      </c>
      <c r="X4804" t="str">
        <f t="shared" si="149"/>
        <v/>
      </c>
    </row>
    <row r="4805" spans="2:24">
      <c r="B4805" s="160"/>
      <c r="C4805" s="161"/>
      <c r="D4805" s="162"/>
      <c r="E4805" s="163"/>
      <c r="F4805" s="164"/>
      <c r="G4805" s="165"/>
      <c r="H4805" s="166"/>
      <c r="I4805" s="167"/>
      <c r="J4805" s="161"/>
      <c r="K4805"/>
      <c r="M4805" s="4"/>
      <c r="W4805" t="str">
        <f t="shared" si="148"/>
        <v/>
      </c>
      <c r="X4805" t="str">
        <f t="shared" si="149"/>
        <v/>
      </c>
    </row>
    <row r="4806" spans="2:24">
      <c r="B4806" s="160"/>
      <c r="C4806" s="161"/>
      <c r="D4806" s="162"/>
      <c r="E4806" s="163"/>
      <c r="F4806" s="164"/>
      <c r="G4806" s="165"/>
      <c r="H4806" s="166"/>
      <c r="I4806" s="167"/>
      <c r="J4806" s="161"/>
      <c r="K4806"/>
      <c r="M4806" s="4"/>
      <c r="W4806" t="str">
        <f t="shared" si="148"/>
        <v/>
      </c>
      <c r="X4806" t="str">
        <f t="shared" si="149"/>
        <v/>
      </c>
    </row>
    <row r="4807" spans="2:24">
      <c r="B4807" s="160"/>
      <c r="C4807" s="161"/>
      <c r="D4807" s="162"/>
      <c r="E4807" s="163"/>
      <c r="F4807" s="164"/>
      <c r="G4807" s="165"/>
      <c r="H4807" s="166"/>
      <c r="I4807" s="167"/>
      <c r="J4807" s="161"/>
      <c r="K4807"/>
      <c r="M4807" s="4"/>
      <c r="W4807" t="str">
        <f t="shared" si="148"/>
        <v/>
      </c>
      <c r="X4807" t="str">
        <f t="shared" si="149"/>
        <v/>
      </c>
    </row>
    <row r="4808" spans="2:24">
      <c r="B4808" s="160"/>
      <c r="C4808" s="161"/>
      <c r="D4808" s="162"/>
      <c r="E4808" s="163"/>
      <c r="F4808" s="164"/>
      <c r="G4808" s="165"/>
      <c r="H4808" s="166"/>
      <c r="I4808" s="167"/>
      <c r="J4808" s="161"/>
      <c r="K4808"/>
      <c r="M4808" s="4"/>
      <c r="W4808" t="str">
        <f t="shared" ref="W4808:W4871" si="150">IF(E4808=0,"",IF(E4808&gt;F4808,E4808-F4808,""))</f>
        <v/>
      </c>
      <c r="X4808" t="str">
        <f t="shared" ref="X4808:X4871" si="151">IF(G4808=0,"",IF(G4808&gt;H4808,G4808-H4808,""))</f>
        <v/>
      </c>
    </row>
    <row r="4809" spans="2:24">
      <c r="B4809" s="160"/>
      <c r="C4809" s="161"/>
      <c r="D4809" s="162"/>
      <c r="E4809" s="163"/>
      <c r="F4809" s="164"/>
      <c r="G4809" s="165"/>
      <c r="H4809" s="166"/>
      <c r="I4809" s="167"/>
      <c r="J4809" s="161"/>
      <c r="K4809"/>
      <c r="M4809" s="4"/>
      <c r="W4809" t="str">
        <f t="shared" si="150"/>
        <v/>
      </c>
      <c r="X4809" t="str">
        <f t="shared" si="151"/>
        <v/>
      </c>
    </row>
    <row r="4810" spans="2:24">
      <c r="B4810" s="160"/>
      <c r="C4810" s="161"/>
      <c r="D4810" s="162"/>
      <c r="E4810" s="163"/>
      <c r="F4810" s="164"/>
      <c r="G4810" s="165"/>
      <c r="H4810" s="166"/>
      <c r="I4810" s="167"/>
      <c r="J4810" s="161"/>
      <c r="K4810"/>
      <c r="M4810" s="4"/>
      <c r="W4810" t="str">
        <f t="shared" si="150"/>
        <v/>
      </c>
      <c r="X4810" t="str">
        <f t="shared" si="151"/>
        <v/>
      </c>
    </row>
    <row r="4811" spans="2:24">
      <c r="B4811" s="160"/>
      <c r="C4811" s="161"/>
      <c r="D4811" s="162"/>
      <c r="E4811" s="163"/>
      <c r="F4811" s="164"/>
      <c r="G4811" s="165"/>
      <c r="H4811" s="166"/>
      <c r="I4811" s="167"/>
      <c r="J4811" s="161"/>
      <c r="K4811"/>
      <c r="M4811" s="4"/>
      <c r="W4811" t="str">
        <f t="shared" si="150"/>
        <v/>
      </c>
      <c r="X4811" t="str">
        <f t="shared" si="151"/>
        <v/>
      </c>
    </row>
    <row r="4812" spans="2:24">
      <c r="B4812" s="160"/>
      <c r="C4812" s="161"/>
      <c r="D4812" s="162"/>
      <c r="E4812" s="163"/>
      <c r="F4812" s="164"/>
      <c r="G4812" s="165"/>
      <c r="H4812" s="166"/>
      <c r="I4812" s="167"/>
      <c r="J4812" s="161"/>
      <c r="K4812"/>
      <c r="M4812" s="4"/>
      <c r="W4812" t="str">
        <f t="shared" si="150"/>
        <v/>
      </c>
      <c r="X4812" t="str">
        <f t="shared" si="151"/>
        <v/>
      </c>
    </row>
    <row r="4813" spans="2:24">
      <c r="B4813" s="160"/>
      <c r="C4813" s="161"/>
      <c r="D4813" s="162"/>
      <c r="E4813" s="163"/>
      <c r="F4813" s="164"/>
      <c r="G4813" s="165"/>
      <c r="H4813" s="166"/>
      <c r="I4813" s="167"/>
      <c r="J4813" s="161"/>
      <c r="K4813"/>
      <c r="M4813" s="4"/>
      <c r="W4813" t="str">
        <f t="shared" si="150"/>
        <v/>
      </c>
      <c r="X4813" t="str">
        <f t="shared" si="151"/>
        <v/>
      </c>
    </row>
    <row r="4814" spans="2:24">
      <c r="B4814" s="160"/>
      <c r="C4814" s="161"/>
      <c r="D4814" s="162"/>
      <c r="E4814" s="163"/>
      <c r="F4814" s="164"/>
      <c r="G4814" s="165"/>
      <c r="H4814" s="166"/>
      <c r="I4814" s="167"/>
      <c r="J4814" s="161"/>
      <c r="K4814"/>
      <c r="M4814" s="4"/>
      <c r="W4814" t="str">
        <f t="shared" si="150"/>
        <v/>
      </c>
      <c r="X4814" t="str">
        <f t="shared" si="151"/>
        <v/>
      </c>
    </row>
    <row r="4815" spans="2:24">
      <c r="B4815" s="160"/>
      <c r="C4815" s="161"/>
      <c r="D4815" s="162"/>
      <c r="E4815" s="163"/>
      <c r="F4815" s="164"/>
      <c r="G4815" s="165"/>
      <c r="H4815" s="166"/>
      <c r="I4815" s="167"/>
      <c r="J4815" s="161"/>
      <c r="K4815"/>
      <c r="M4815" s="4"/>
      <c r="W4815" t="str">
        <f t="shared" si="150"/>
        <v/>
      </c>
      <c r="X4815" t="str">
        <f t="shared" si="151"/>
        <v/>
      </c>
    </row>
    <row r="4816" spans="2:24">
      <c r="B4816" s="160"/>
      <c r="C4816" s="161"/>
      <c r="D4816" s="162"/>
      <c r="E4816" s="163"/>
      <c r="F4816" s="164"/>
      <c r="G4816" s="165"/>
      <c r="H4816" s="166"/>
      <c r="I4816" s="167"/>
      <c r="J4816" s="161"/>
      <c r="K4816"/>
      <c r="M4816" s="4"/>
      <c r="W4816" t="str">
        <f t="shared" si="150"/>
        <v/>
      </c>
      <c r="X4816" t="str">
        <f t="shared" si="151"/>
        <v/>
      </c>
    </row>
    <row r="4817" spans="2:24">
      <c r="B4817" s="160"/>
      <c r="C4817" s="161"/>
      <c r="D4817" s="162"/>
      <c r="E4817" s="163"/>
      <c r="F4817" s="164"/>
      <c r="G4817" s="165"/>
      <c r="H4817" s="166"/>
      <c r="I4817" s="167"/>
      <c r="J4817" s="161"/>
      <c r="K4817"/>
      <c r="M4817" s="4"/>
      <c r="W4817" t="str">
        <f t="shared" si="150"/>
        <v/>
      </c>
      <c r="X4817" t="str">
        <f t="shared" si="151"/>
        <v/>
      </c>
    </row>
    <row r="4818" spans="2:24">
      <c r="B4818" s="160"/>
      <c r="C4818" s="161"/>
      <c r="D4818" s="162"/>
      <c r="E4818" s="163"/>
      <c r="F4818" s="164"/>
      <c r="G4818" s="165"/>
      <c r="H4818" s="166"/>
      <c r="I4818" s="167"/>
      <c r="J4818" s="161"/>
      <c r="K4818"/>
      <c r="M4818" s="4"/>
      <c r="W4818" t="str">
        <f t="shared" si="150"/>
        <v/>
      </c>
      <c r="X4818" t="str">
        <f t="shared" si="151"/>
        <v/>
      </c>
    </row>
    <row r="4819" spans="2:24">
      <c r="B4819" s="160"/>
      <c r="C4819" s="161"/>
      <c r="D4819" s="162"/>
      <c r="E4819" s="163"/>
      <c r="F4819" s="164"/>
      <c r="G4819" s="165"/>
      <c r="H4819" s="166"/>
      <c r="I4819" s="167"/>
      <c r="J4819" s="161"/>
      <c r="K4819"/>
      <c r="M4819" s="4"/>
      <c r="W4819" t="str">
        <f t="shared" si="150"/>
        <v/>
      </c>
      <c r="X4819" t="str">
        <f t="shared" si="151"/>
        <v/>
      </c>
    </row>
    <row r="4820" spans="2:24">
      <c r="B4820" s="160"/>
      <c r="C4820" s="161"/>
      <c r="D4820" s="162"/>
      <c r="E4820" s="163"/>
      <c r="F4820" s="164"/>
      <c r="G4820" s="165"/>
      <c r="H4820" s="166"/>
      <c r="I4820" s="167"/>
      <c r="J4820" s="161"/>
      <c r="K4820"/>
      <c r="M4820" s="4"/>
      <c r="W4820" t="str">
        <f t="shared" si="150"/>
        <v/>
      </c>
      <c r="X4820" t="str">
        <f t="shared" si="151"/>
        <v/>
      </c>
    </row>
    <row r="4821" spans="2:24">
      <c r="B4821" s="160"/>
      <c r="C4821" s="161"/>
      <c r="D4821" s="162"/>
      <c r="E4821" s="163"/>
      <c r="F4821" s="164"/>
      <c r="G4821" s="165"/>
      <c r="H4821" s="166"/>
      <c r="I4821" s="167"/>
      <c r="J4821" s="161"/>
      <c r="K4821"/>
      <c r="M4821" s="4"/>
      <c r="W4821" t="str">
        <f t="shared" si="150"/>
        <v/>
      </c>
      <c r="X4821" t="str">
        <f t="shared" si="151"/>
        <v/>
      </c>
    </row>
    <row r="4822" spans="2:24">
      <c r="B4822" s="160"/>
      <c r="C4822" s="161"/>
      <c r="D4822" s="162"/>
      <c r="E4822" s="163"/>
      <c r="F4822" s="164"/>
      <c r="G4822" s="165"/>
      <c r="H4822" s="166"/>
      <c r="I4822" s="167"/>
      <c r="J4822" s="161"/>
      <c r="K4822"/>
      <c r="M4822" s="4"/>
      <c r="W4822" t="str">
        <f t="shared" si="150"/>
        <v/>
      </c>
      <c r="X4822" t="str">
        <f t="shared" si="151"/>
        <v/>
      </c>
    </row>
    <row r="4823" spans="2:24">
      <c r="B4823" s="160"/>
      <c r="C4823" s="161"/>
      <c r="D4823" s="162"/>
      <c r="E4823" s="163"/>
      <c r="F4823" s="164"/>
      <c r="G4823" s="165"/>
      <c r="H4823" s="166"/>
      <c r="I4823" s="167"/>
      <c r="J4823" s="161"/>
      <c r="K4823"/>
      <c r="M4823" s="4"/>
      <c r="W4823" t="str">
        <f t="shared" si="150"/>
        <v/>
      </c>
      <c r="X4823" t="str">
        <f t="shared" si="151"/>
        <v/>
      </c>
    </row>
    <row r="4824" spans="2:24">
      <c r="B4824" s="160"/>
      <c r="C4824" s="161"/>
      <c r="D4824" s="162"/>
      <c r="E4824" s="163"/>
      <c r="F4824" s="164"/>
      <c r="G4824" s="165"/>
      <c r="H4824" s="166"/>
      <c r="I4824" s="167"/>
      <c r="J4824" s="161"/>
      <c r="K4824"/>
      <c r="M4824" s="4"/>
      <c r="W4824" t="str">
        <f t="shared" si="150"/>
        <v/>
      </c>
      <c r="X4824" t="str">
        <f t="shared" si="151"/>
        <v/>
      </c>
    </row>
    <row r="4825" spans="2:24">
      <c r="B4825" s="160"/>
      <c r="C4825" s="161"/>
      <c r="D4825" s="162"/>
      <c r="E4825" s="163"/>
      <c r="F4825" s="164"/>
      <c r="G4825" s="165"/>
      <c r="H4825" s="166"/>
      <c r="I4825" s="167"/>
      <c r="J4825" s="161"/>
      <c r="K4825"/>
      <c r="M4825" s="4"/>
      <c r="W4825" t="str">
        <f t="shared" si="150"/>
        <v/>
      </c>
      <c r="X4825" t="str">
        <f t="shared" si="151"/>
        <v/>
      </c>
    </row>
    <row r="4826" spans="2:24">
      <c r="B4826" s="160"/>
      <c r="C4826" s="161"/>
      <c r="D4826" s="162"/>
      <c r="E4826" s="163"/>
      <c r="F4826" s="164"/>
      <c r="G4826" s="165"/>
      <c r="H4826" s="166"/>
      <c r="I4826" s="167"/>
      <c r="J4826" s="161"/>
      <c r="K4826"/>
      <c r="M4826" s="4"/>
      <c r="W4826" t="str">
        <f t="shared" si="150"/>
        <v/>
      </c>
      <c r="X4826" t="str">
        <f t="shared" si="151"/>
        <v/>
      </c>
    </row>
    <row r="4827" spans="2:24">
      <c r="B4827" s="160"/>
      <c r="C4827" s="161"/>
      <c r="D4827" s="162"/>
      <c r="E4827" s="163"/>
      <c r="F4827" s="164"/>
      <c r="G4827" s="165"/>
      <c r="H4827" s="166"/>
      <c r="I4827" s="167"/>
      <c r="J4827" s="161"/>
      <c r="K4827"/>
      <c r="M4827" s="4"/>
      <c r="W4827" t="str">
        <f t="shared" si="150"/>
        <v/>
      </c>
      <c r="X4827" t="str">
        <f t="shared" si="151"/>
        <v/>
      </c>
    </row>
    <row r="4828" spans="2:24">
      <c r="B4828" s="160"/>
      <c r="C4828" s="161"/>
      <c r="D4828" s="162"/>
      <c r="E4828" s="163"/>
      <c r="F4828" s="164"/>
      <c r="G4828" s="165"/>
      <c r="H4828" s="166"/>
      <c r="I4828" s="167"/>
      <c r="J4828" s="161"/>
      <c r="K4828"/>
      <c r="M4828" s="4"/>
      <c r="W4828" t="str">
        <f t="shared" si="150"/>
        <v/>
      </c>
      <c r="X4828" t="str">
        <f t="shared" si="151"/>
        <v/>
      </c>
    </row>
    <row r="4829" spans="2:24">
      <c r="B4829" s="160"/>
      <c r="C4829" s="161"/>
      <c r="D4829" s="162"/>
      <c r="E4829" s="163"/>
      <c r="F4829" s="164"/>
      <c r="G4829" s="165"/>
      <c r="H4829" s="166"/>
      <c r="I4829" s="167"/>
      <c r="J4829" s="161"/>
      <c r="K4829"/>
      <c r="M4829" s="4"/>
      <c r="W4829" t="str">
        <f t="shared" si="150"/>
        <v/>
      </c>
      <c r="X4829" t="str">
        <f t="shared" si="151"/>
        <v/>
      </c>
    </row>
    <row r="4830" spans="2:24">
      <c r="B4830" s="160"/>
      <c r="C4830" s="161"/>
      <c r="D4830" s="162"/>
      <c r="E4830" s="163"/>
      <c r="F4830" s="164"/>
      <c r="G4830" s="165"/>
      <c r="H4830" s="166"/>
      <c r="I4830" s="167"/>
      <c r="J4830" s="161"/>
      <c r="K4830"/>
      <c r="M4830" s="4"/>
      <c r="W4830" t="str">
        <f t="shared" si="150"/>
        <v/>
      </c>
      <c r="X4830" t="str">
        <f t="shared" si="151"/>
        <v/>
      </c>
    </row>
    <row r="4831" spans="2:24">
      <c r="B4831" s="160"/>
      <c r="C4831" s="161"/>
      <c r="D4831" s="162"/>
      <c r="E4831" s="163"/>
      <c r="F4831" s="164"/>
      <c r="G4831" s="165"/>
      <c r="H4831" s="166"/>
      <c r="I4831" s="167"/>
      <c r="J4831" s="161"/>
      <c r="K4831"/>
      <c r="M4831" s="4"/>
      <c r="W4831" t="str">
        <f t="shared" si="150"/>
        <v/>
      </c>
      <c r="X4831" t="str">
        <f t="shared" si="151"/>
        <v/>
      </c>
    </row>
    <row r="4832" spans="2:24">
      <c r="B4832" s="160"/>
      <c r="C4832" s="161"/>
      <c r="D4832" s="162"/>
      <c r="E4832" s="163"/>
      <c r="F4832" s="164"/>
      <c r="G4832" s="165"/>
      <c r="H4832" s="166"/>
      <c r="I4832" s="167"/>
      <c r="J4832" s="161"/>
      <c r="K4832"/>
      <c r="M4832" s="4"/>
      <c r="W4832" t="str">
        <f t="shared" si="150"/>
        <v/>
      </c>
      <c r="X4832" t="str">
        <f t="shared" si="151"/>
        <v/>
      </c>
    </row>
    <row r="4833" spans="2:24">
      <c r="B4833" s="160"/>
      <c r="C4833" s="161"/>
      <c r="D4833" s="162"/>
      <c r="E4833" s="163"/>
      <c r="F4833" s="164"/>
      <c r="G4833" s="165"/>
      <c r="H4833" s="166"/>
      <c r="I4833" s="167"/>
      <c r="J4833" s="161"/>
      <c r="K4833"/>
      <c r="M4833" s="4"/>
      <c r="W4833" t="str">
        <f t="shared" si="150"/>
        <v/>
      </c>
      <c r="X4833" t="str">
        <f t="shared" si="151"/>
        <v/>
      </c>
    </row>
    <row r="4834" spans="2:24">
      <c r="B4834" s="160"/>
      <c r="C4834" s="161"/>
      <c r="D4834" s="162"/>
      <c r="E4834" s="163"/>
      <c r="F4834" s="164"/>
      <c r="G4834" s="165"/>
      <c r="H4834" s="166"/>
      <c r="I4834" s="167"/>
      <c r="J4834" s="161"/>
      <c r="K4834"/>
      <c r="M4834" s="4"/>
      <c r="W4834" t="str">
        <f t="shared" si="150"/>
        <v/>
      </c>
      <c r="X4834" t="str">
        <f t="shared" si="151"/>
        <v/>
      </c>
    </row>
    <row r="4835" spans="2:24">
      <c r="B4835" s="160"/>
      <c r="C4835" s="161"/>
      <c r="D4835" s="162"/>
      <c r="E4835" s="163"/>
      <c r="F4835" s="164"/>
      <c r="G4835" s="165"/>
      <c r="H4835" s="166"/>
      <c r="I4835" s="167"/>
      <c r="J4835" s="161"/>
      <c r="K4835"/>
      <c r="M4835" s="4"/>
      <c r="W4835" t="str">
        <f t="shared" si="150"/>
        <v/>
      </c>
      <c r="X4835" t="str">
        <f t="shared" si="151"/>
        <v/>
      </c>
    </row>
    <row r="4836" spans="2:24">
      <c r="B4836" s="160"/>
      <c r="C4836" s="161"/>
      <c r="D4836" s="162"/>
      <c r="E4836" s="163"/>
      <c r="F4836" s="164"/>
      <c r="G4836" s="165"/>
      <c r="H4836" s="166"/>
      <c r="I4836" s="167"/>
      <c r="J4836" s="161"/>
      <c r="K4836"/>
      <c r="M4836" s="4"/>
      <c r="W4836" t="str">
        <f t="shared" si="150"/>
        <v/>
      </c>
      <c r="X4836" t="str">
        <f t="shared" si="151"/>
        <v/>
      </c>
    </row>
    <row r="4837" spans="2:24">
      <c r="B4837" s="160"/>
      <c r="C4837" s="161"/>
      <c r="D4837" s="162"/>
      <c r="E4837" s="163"/>
      <c r="F4837" s="164"/>
      <c r="G4837" s="165"/>
      <c r="H4837" s="166"/>
      <c r="I4837" s="167"/>
      <c r="J4837" s="161"/>
      <c r="K4837"/>
      <c r="M4837" s="4"/>
      <c r="W4837" t="str">
        <f t="shared" si="150"/>
        <v/>
      </c>
      <c r="X4837" t="str">
        <f t="shared" si="151"/>
        <v/>
      </c>
    </row>
    <row r="4838" spans="2:24">
      <c r="B4838" s="160"/>
      <c r="C4838" s="161"/>
      <c r="D4838" s="162"/>
      <c r="E4838" s="163"/>
      <c r="F4838" s="164"/>
      <c r="G4838" s="165"/>
      <c r="H4838" s="166"/>
      <c r="I4838" s="167"/>
      <c r="J4838" s="161"/>
      <c r="K4838"/>
      <c r="M4838" s="4"/>
      <c r="W4838" t="str">
        <f t="shared" si="150"/>
        <v/>
      </c>
      <c r="X4838" t="str">
        <f t="shared" si="151"/>
        <v/>
      </c>
    </row>
    <row r="4839" spans="2:24">
      <c r="B4839" s="160"/>
      <c r="C4839" s="161"/>
      <c r="D4839" s="162"/>
      <c r="E4839" s="163"/>
      <c r="F4839" s="164"/>
      <c r="G4839" s="165"/>
      <c r="H4839" s="166"/>
      <c r="I4839" s="167"/>
      <c r="J4839" s="161"/>
      <c r="K4839"/>
      <c r="M4839" s="4"/>
      <c r="W4839" t="str">
        <f t="shared" si="150"/>
        <v/>
      </c>
      <c r="X4839" t="str">
        <f t="shared" si="151"/>
        <v/>
      </c>
    </row>
    <row r="4840" spans="2:24">
      <c r="B4840" s="160"/>
      <c r="C4840" s="161"/>
      <c r="D4840" s="162"/>
      <c r="E4840" s="163"/>
      <c r="F4840" s="164"/>
      <c r="G4840" s="165"/>
      <c r="H4840" s="166"/>
      <c r="I4840" s="167"/>
      <c r="J4840" s="161"/>
      <c r="K4840"/>
      <c r="M4840" s="4"/>
      <c r="W4840" t="str">
        <f t="shared" si="150"/>
        <v/>
      </c>
      <c r="X4840" t="str">
        <f t="shared" si="151"/>
        <v/>
      </c>
    </row>
    <row r="4841" spans="2:24">
      <c r="B4841" s="160"/>
      <c r="C4841" s="161"/>
      <c r="D4841" s="162"/>
      <c r="E4841" s="163"/>
      <c r="F4841" s="164"/>
      <c r="G4841" s="165"/>
      <c r="H4841" s="166"/>
      <c r="I4841" s="167"/>
      <c r="J4841" s="161"/>
      <c r="K4841"/>
      <c r="M4841" s="4"/>
      <c r="W4841" t="str">
        <f t="shared" si="150"/>
        <v/>
      </c>
      <c r="X4841" t="str">
        <f t="shared" si="151"/>
        <v/>
      </c>
    </row>
    <row r="4842" spans="2:24">
      <c r="B4842" s="160"/>
      <c r="C4842" s="161"/>
      <c r="D4842" s="162"/>
      <c r="E4842" s="163"/>
      <c r="F4842" s="164"/>
      <c r="G4842" s="165"/>
      <c r="H4842" s="166"/>
      <c r="I4842" s="167"/>
      <c r="J4842" s="161"/>
      <c r="K4842"/>
      <c r="M4842" s="4"/>
      <c r="W4842" t="str">
        <f t="shared" si="150"/>
        <v/>
      </c>
      <c r="X4842" t="str">
        <f t="shared" si="151"/>
        <v/>
      </c>
    </row>
    <row r="4843" spans="2:24">
      <c r="B4843" s="160"/>
      <c r="C4843" s="161"/>
      <c r="D4843" s="162"/>
      <c r="E4843" s="163"/>
      <c r="F4843" s="164"/>
      <c r="G4843" s="165"/>
      <c r="H4843" s="166"/>
      <c r="I4843" s="167"/>
      <c r="J4843" s="161"/>
      <c r="K4843"/>
      <c r="M4843" s="4"/>
      <c r="W4843" t="str">
        <f t="shared" si="150"/>
        <v/>
      </c>
      <c r="X4843" t="str">
        <f t="shared" si="151"/>
        <v/>
      </c>
    </row>
    <row r="4844" spans="2:24">
      <c r="B4844" s="160"/>
      <c r="C4844" s="161"/>
      <c r="D4844" s="162"/>
      <c r="E4844" s="163"/>
      <c r="F4844" s="164"/>
      <c r="G4844" s="165"/>
      <c r="H4844" s="166"/>
      <c r="I4844" s="167"/>
      <c r="J4844" s="161"/>
      <c r="K4844"/>
      <c r="M4844" s="4"/>
      <c r="W4844" t="str">
        <f t="shared" si="150"/>
        <v/>
      </c>
      <c r="X4844" t="str">
        <f t="shared" si="151"/>
        <v/>
      </c>
    </row>
    <row r="4845" spans="2:24">
      <c r="B4845" s="160"/>
      <c r="C4845" s="161"/>
      <c r="D4845" s="162"/>
      <c r="E4845" s="163"/>
      <c r="F4845" s="164"/>
      <c r="G4845" s="165"/>
      <c r="H4845" s="166"/>
      <c r="I4845" s="167"/>
      <c r="J4845" s="161"/>
      <c r="K4845"/>
      <c r="M4845" s="4"/>
      <c r="W4845" t="str">
        <f t="shared" si="150"/>
        <v/>
      </c>
      <c r="X4845" t="str">
        <f t="shared" si="151"/>
        <v/>
      </c>
    </row>
    <row r="4846" spans="2:24">
      <c r="B4846" s="160"/>
      <c r="C4846" s="161"/>
      <c r="D4846" s="162"/>
      <c r="E4846" s="163"/>
      <c r="F4846" s="164"/>
      <c r="G4846" s="165"/>
      <c r="H4846" s="166"/>
      <c r="I4846" s="167"/>
      <c r="J4846" s="161"/>
      <c r="K4846"/>
      <c r="M4846" s="4"/>
      <c r="W4846" t="str">
        <f t="shared" si="150"/>
        <v/>
      </c>
      <c r="X4846" t="str">
        <f t="shared" si="151"/>
        <v/>
      </c>
    </row>
    <row r="4847" spans="2:24">
      <c r="B4847" s="160"/>
      <c r="C4847" s="161"/>
      <c r="D4847" s="162"/>
      <c r="E4847" s="163"/>
      <c r="F4847" s="164"/>
      <c r="G4847" s="165"/>
      <c r="H4847" s="166"/>
      <c r="I4847" s="167"/>
      <c r="J4847" s="161"/>
      <c r="K4847"/>
      <c r="M4847" s="4"/>
      <c r="W4847" t="str">
        <f t="shared" si="150"/>
        <v/>
      </c>
      <c r="X4847" t="str">
        <f t="shared" si="151"/>
        <v/>
      </c>
    </row>
    <row r="4848" spans="2:24">
      <c r="B4848" s="160"/>
      <c r="C4848" s="161"/>
      <c r="D4848" s="162"/>
      <c r="E4848" s="163"/>
      <c r="F4848" s="164"/>
      <c r="G4848" s="165"/>
      <c r="H4848" s="166"/>
      <c r="I4848" s="167"/>
      <c r="J4848" s="161"/>
      <c r="K4848"/>
      <c r="M4848" s="4"/>
      <c r="W4848" t="str">
        <f t="shared" si="150"/>
        <v/>
      </c>
      <c r="X4848" t="str">
        <f t="shared" si="151"/>
        <v/>
      </c>
    </row>
    <row r="4849" spans="2:24">
      <c r="B4849" s="160"/>
      <c r="C4849" s="161"/>
      <c r="D4849" s="162"/>
      <c r="E4849" s="163"/>
      <c r="F4849" s="164"/>
      <c r="G4849" s="165"/>
      <c r="H4849" s="166"/>
      <c r="I4849" s="167"/>
      <c r="J4849" s="161"/>
      <c r="K4849"/>
      <c r="M4849" s="4"/>
      <c r="W4849" t="str">
        <f t="shared" si="150"/>
        <v/>
      </c>
      <c r="X4849" t="str">
        <f t="shared" si="151"/>
        <v/>
      </c>
    </row>
    <row r="4850" spans="2:24">
      <c r="B4850" s="160"/>
      <c r="C4850" s="161"/>
      <c r="D4850" s="162"/>
      <c r="E4850" s="163"/>
      <c r="F4850" s="164"/>
      <c r="G4850" s="165"/>
      <c r="H4850" s="166"/>
      <c r="I4850" s="167"/>
      <c r="J4850" s="161"/>
      <c r="K4850"/>
      <c r="M4850" s="4"/>
      <c r="W4850" t="str">
        <f t="shared" si="150"/>
        <v/>
      </c>
      <c r="X4850" t="str">
        <f t="shared" si="151"/>
        <v/>
      </c>
    </row>
    <row r="4851" spans="2:24">
      <c r="B4851" s="160"/>
      <c r="C4851" s="161"/>
      <c r="D4851" s="162"/>
      <c r="E4851" s="163"/>
      <c r="F4851" s="164"/>
      <c r="G4851" s="165"/>
      <c r="H4851" s="166"/>
      <c r="I4851" s="167"/>
      <c r="J4851" s="161"/>
      <c r="K4851"/>
      <c r="M4851" s="4"/>
      <c r="W4851" t="str">
        <f t="shared" si="150"/>
        <v/>
      </c>
      <c r="X4851" t="str">
        <f t="shared" si="151"/>
        <v/>
      </c>
    </row>
    <row r="4852" spans="2:24">
      <c r="B4852" s="160"/>
      <c r="C4852" s="161"/>
      <c r="D4852" s="162"/>
      <c r="E4852" s="163"/>
      <c r="F4852" s="164"/>
      <c r="G4852" s="165"/>
      <c r="H4852" s="166"/>
      <c r="I4852" s="167"/>
      <c r="J4852" s="161"/>
      <c r="K4852"/>
      <c r="M4852" s="4"/>
      <c r="W4852" t="str">
        <f t="shared" si="150"/>
        <v/>
      </c>
      <c r="X4852" t="str">
        <f t="shared" si="151"/>
        <v/>
      </c>
    </row>
    <row r="4853" spans="2:24">
      <c r="B4853" s="160"/>
      <c r="C4853" s="161"/>
      <c r="D4853" s="162"/>
      <c r="E4853" s="163"/>
      <c r="F4853" s="164"/>
      <c r="G4853" s="165"/>
      <c r="H4853" s="166"/>
      <c r="I4853" s="167"/>
      <c r="J4853" s="161"/>
      <c r="K4853"/>
      <c r="M4853" s="4"/>
      <c r="W4853" t="str">
        <f t="shared" si="150"/>
        <v/>
      </c>
      <c r="X4853" t="str">
        <f t="shared" si="151"/>
        <v/>
      </c>
    </row>
    <row r="4854" spans="2:24">
      <c r="B4854" s="160"/>
      <c r="C4854" s="161"/>
      <c r="D4854" s="162"/>
      <c r="E4854" s="163"/>
      <c r="F4854" s="164"/>
      <c r="G4854" s="165"/>
      <c r="H4854" s="166"/>
      <c r="I4854" s="167"/>
      <c r="J4854" s="161"/>
      <c r="K4854"/>
      <c r="M4854" s="4"/>
      <c r="W4854" t="str">
        <f t="shared" si="150"/>
        <v/>
      </c>
      <c r="X4854" t="str">
        <f t="shared" si="151"/>
        <v/>
      </c>
    </row>
    <row r="4855" spans="2:24">
      <c r="B4855" s="160"/>
      <c r="C4855" s="161"/>
      <c r="D4855" s="162"/>
      <c r="E4855" s="163"/>
      <c r="F4855" s="164"/>
      <c r="G4855" s="165"/>
      <c r="H4855" s="166"/>
      <c r="I4855" s="167"/>
      <c r="J4855" s="161"/>
      <c r="K4855"/>
      <c r="M4855" s="4"/>
      <c r="W4855" t="str">
        <f t="shared" si="150"/>
        <v/>
      </c>
      <c r="X4855" t="str">
        <f t="shared" si="151"/>
        <v/>
      </c>
    </row>
    <row r="4856" spans="2:24">
      <c r="B4856" s="160"/>
      <c r="C4856" s="161"/>
      <c r="D4856" s="162"/>
      <c r="E4856" s="163"/>
      <c r="F4856" s="164"/>
      <c r="G4856" s="165"/>
      <c r="H4856" s="166"/>
      <c r="I4856" s="167"/>
      <c r="J4856" s="161"/>
      <c r="K4856"/>
      <c r="M4856" s="4"/>
      <c r="W4856" t="str">
        <f t="shared" si="150"/>
        <v/>
      </c>
      <c r="X4856" t="str">
        <f t="shared" si="151"/>
        <v/>
      </c>
    </row>
    <row r="4857" spans="2:24">
      <c r="B4857" s="160"/>
      <c r="C4857" s="161"/>
      <c r="D4857" s="162"/>
      <c r="E4857" s="163"/>
      <c r="F4857" s="164"/>
      <c r="G4857" s="165"/>
      <c r="H4857" s="166"/>
      <c r="I4857" s="167"/>
      <c r="J4857" s="161"/>
      <c r="K4857"/>
      <c r="M4857" s="4"/>
      <c r="W4857" t="str">
        <f t="shared" si="150"/>
        <v/>
      </c>
      <c r="X4857" t="str">
        <f t="shared" si="151"/>
        <v/>
      </c>
    </row>
    <row r="4858" spans="2:24">
      <c r="B4858" s="160"/>
      <c r="C4858" s="161"/>
      <c r="D4858" s="162"/>
      <c r="E4858" s="163"/>
      <c r="F4858" s="164"/>
      <c r="G4858" s="165"/>
      <c r="H4858" s="166"/>
      <c r="I4858" s="167"/>
      <c r="J4858" s="161"/>
      <c r="K4858"/>
      <c r="M4858" s="4"/>
      <c r="W4858" t="str">
        <f t="shared" si="150"/>
        <v/>
      </c>
      <c r="X4858" t="str">
        <f t="shared" si="151"/>
        <v/>
      </c>
    </row>
    <row r="4859" spans="2:24">
      <c r="B4859" s="160"/>
      <c r="C4859" s="161"/>
      <c r="D4859" s="162"/>
      <c r="E4859" s="163"/>
      <c r="F4859" s="164"/>
      <c r="G4859" s="165"/>
      <c r="H4859" s="166"/>
      <c r="I4859" s="167"/>
      <c r="J4859" s="161"/>
      <c r="K4859"/>
      <c r="M4859" s="4"/>
      <c r="W4859" t="str">
        <f t="shared" si="150"/>
        <v/>
      </c>
      <c r="X4859" t="str">
        <f t="shared" si="151"/>
        <v/>
      </c>
    </row>
    <row r="4860" spans="2:24">
      <c r="B4860" s="160"/>
      <c r="C4860" s="161"/>
      <c r="D4860" s="162"/>
      <c r="E4860" s="163"/>
      <c r="F4860" s="164"/>
      <c r="G4860" s="165"/>
      <c r="H4860" s="166"/>
      <c r="I4860" s="167"/>
      <c r="J4860" s="161"/>
      <c r="K4860"/>
      <c r="M4860" s="4"/>
      <c r="W4860" t="str">
        <f t="shared" si="150"/>
        <v/>
      </c>
      <c r="X4860" t="str">
        <f t="shared" si="151"/>
        <v/>
      </c>
    </row>
    <row r="4861" spans="2:24">
      <c r="B4861" s="160"/>
      <c r="C4861" s="161"/>
      <c r="D4861" s="162"/>
      <c r="E4861" s="163"/>
      <c r="F4861" s="164"/>
      <c r="G4861" s="165"/>
      <c r="H4861" s="166"/>
      <c r="I4861" s="167"/>
      <c r="J4861" s="161"/>
      <c r="K4861"/>
      <c r="M4861" s="4"/>
      <c r="W4861" t="str">
        <f t="shared" si="150"/>
        <v/>
      </c>
      <c r="X4861" t="str">
        <f t="shared" si="151"/>
        <v/>
      </c>
    </row>
    <row r="4862" spans="2:24">
      <c r="B4862" s="160"/>
      <c r="C4862" s="161"/>
      <c r="D4862" s="162"/>
      <c r="E4862" s="163"/>
      <c r="F4862" s="164"/>
      <c r="G4862" s="165"/>
      <c r="H4862" s="166"/>
      <c r="I4862" s="167"/>
      <c r="J4862" s="161"/>
      <c r="K4862"/>
      <c r="M4862" s="4"/>
      <c r="W4862" t="str">
        <f t="shared" si="150"/>
        <v/>
      </c>
      <c r="X4862" t="str">
        <f t="shared" si="151"/>
        <v/>
      </c>
    </row>
    <row r="4863" spans="2:24">
      <c r="B4863" s="160"/>
      <c r="C4863" s="161"/>
      <c r="D4863" s="162"/>
      <c r="E4863" s="163"/>
      <c r="F4863" s="164"/>
      <c r="G4863" s="165"/>
      <c r="H4863" s="166"/>
      <c r="I4863" s="167"/>
      <c r="J4863" s="161"/>
      <c r="K4863"/>
      <c r="M4863" s="4"/>
      <c r="W4863" t="str">
        <f t="shared" si="150"/>
        <v/>
      </c>
      <c r="X4863" t="str">
        <f t="shared" si="151"/>
        <v/>
      </c>
    </row>
    <row r="4864" spans="2:24">
      <c r="B4864" s="160"/>
      <c r="C4864" s="161"/>
      <c r="D4864" s="162"/>
      <c r="E4864" s="163"/>
      <c r="F4864" s="164"/>
      <c r="G4864" s="165"/>
      <c r="H4864" s="166"/>
      <c r="I4864" s="167"/>
      <c r="J4864" s="161"/>
      <c r="K4864"/>
      <c r="M4864" s="4"/>
      <c r="W4864" t="str">
        <f t="shared" si="150"/>
        <v/>
      </c>
      <c r="X4864" t="str">
        <f t="shared" si="151"/>
        <v/>
      </c>
    </row>
    <row r="4865" spans="2:24">
      <c r="B4865" s="160"/>
      <c r="C4865" s="161"/>
      <c r="D4865" s="162"/>
      <c r="E4865" s="163"/>
      <c r="F4865" s="164"/>
      <c r="G4865" s="165"/>
      <c r="H4865" s="166"/>
      <c r="I4865" s="167"/>
      <c r="J4865" s="161"/>
      <c r="K4865"/>
      <c r="M4865" s="4"/>
      <c r="W4865" t="str">
        <f t="shared" si="150"/>
        <v/>
      </c>
      <c r="X4865" t="str">
        <f t="shared" si="151"/>
        <v/>
      </c>
    </row>
    <row r="4866" spans="2:24">
      <c r="B4866" s="160"/>
      <c r="C4866" s="161"/>
      <c r="D4866" s="162"/>
      <c r="E4866" s="163"/>
      <c r="F4866" s="164"/>
      <c r="G4866" s="165"/>
      <c r="H4866" s="166"/>
      <c r="I4866" s="167"/>
      <c r="J4866" s="161"/>
      <c r="K4866"/>
      <c r="M4866" s="4"/>
      <c r="W4866" t="str">
        <f t="shared" si="150"/>
        <v/>
      </c>
      <c r="X4866" t="str">
        <f t="shared" si="151"/>
        <v/>
      </c>
    </row>
    <row r="4867" spans="2:24">
      <c r="B4867" s="160"/>
      <c r="C4867" s="161"/>
      <c r="D4867" s="162"/>
      <c r="E4867" s="163"/>
      <c r="F4867" s="164"/>
      <c r="G4867" s="165"/>
      <c r="H4867" s="166"/>
      <c r="I4867" s="167"/>
      <c r="J4867" s="161"/>
      <c r="K4867"/>
      <c r="M4867" s="4"/>
      <c r="W4867" t="str">
        <f t="shared" si="150"/>
        <v/>
      </c>
      <c r="X4867" t="str">
        <f t="shared" si="151"/>
        <v/>
      </c>
    </row>
    <row r="4868" spans="2:24">
      <c r="B4868" s="160"/>
      <c r="C4868" s="161"/>
      <c r="D4868" s="162"/>
      <c r="E4868" s="163"/>
      <c r="F4868" s="164"/>
      <c r="G4868" s="165"/>
      <c r="H4868" s="166"/>
      <c r="I4868" s="167"/>
      <c r="J4868" s="161"/>
      <c r="K4868"/>
      <c r="M4868" s="4"/>
      <c r="W4868" t="str">
        <f t="shared" si="150"/>
        <v/>
      </c>
      <c r="X4868" t="str">
        <f t="shared" si="151"/>
        <v/>
      </c>
    </row>
    <row r="4869" spans="2:24">
      <c r="B4869" s="160"/>
      <c r="C4869" s="161"/>
      <c r="D4869" s="162"/>
      <c r="E4869" s="163"/>
      <c r="F4869" s="164"/>
      <c r="G4869" s="165"/>
      <c r="H4869" s="166"/>
      <c r="I4869" s="167"/>
      <c r="J4869" s="161"/>
      <c r="K4869"/>
      <c r="M4869" s="4"/>
      <c r="W4869" t="str">
        <f t="shared" si="150"/>
        <v/>
      </c>
      <c r="X4869" t="str">
        <f t="shared" si="151"/>
        <v/>
      </c>
    </row>
    <row r="4870" spans="2:24">
      <c r="B4870" s="160"/>
      <c r="C4870" s="161"/>
      <c r="D4870" s="162"/>
      <c r="E4870" s="163"/>
      <c r="F4870" s="164"/>
      <c r="G4870" s="165"/>
      <c r="H4870" s="166"/>
      <c r="I4870" s="167"/>
      <c r="J4870" s="161"/>
      <c r="K4870"/>
      <c r="M4870" s="4"/>
      <c r="W4870" t="str">
        <f t="shared" si="150"/>
        <v/>
      </c>
      <c r="X4870" t="str">
        <f t="shared" si="151"/>
        <v/>
      </c>
    </row>
    <row r="4871" spans="2:24">
      <c r="B4871" s="160"/>
      <c r="C4871" s="161"/>
      <c r="D4871" s="162"/>
      <c r="E4871" s="163"/>
      <c r="F4871" s="164"/>
      <c r="G4871" s="165"/>
      <c r="H4871" s="166"/>
      <c r="I4871" s="167"/>
      <c r="J4871" s="161"/>
      <c r="K4871"/>
      <c r="M4871" s="4"/>
      <c r="W4871" t="str">
        <f t="shared" si="150"/>
        <v/>
      </c>
      <c r="X4871" t="str">
        <f t="shared" si="151"/>
        <v/>
      </c>
    </row>
    <row r="4872" spans="2:24">
      <c r="B4872" s="160"/>
      <c r="C4872" s="161"/>
      <c r="D4872" s="162"/>
      <c r="E4872" s="163"/>
      <c r="F4872" s="164"/>
      <c r="G4872" s="165"/>
      <c r="H4872" s="166"/>
      <c r="I4872" s="167"/>
      <c r="J4872" s="161"/>
      <c r="K4872"/>
      <c r="M4872" s="4"/>
      <c r="W4872" t="str">
        <f t="shared" ref="W4872:W4935" si="152">IF(E4872=0,"",IF(E4872&gt;F4872,E4872-F4872,""))</f>
        <v/>
      </c>
      <c r="X4872" t="str">
        <f t="shared" ref="X4872:X4935" si="153">IF(G4872=0,"",IF(G4872&gt;H4872,G4872-H4872,""))</f>
        <v/>
      </c>
    </row>
    <row r="4873" spans="2:24">
      <c r="B4873" s="160"/>
      <c r="C4873" s="161"/>
      <c r="D4873" s="162"/>
      <c r="E4873" s="163"/>
      <c r="F4873" s="164"/>
      <c r="G4873" s="165"/>
      <c r="H4873" s="166"/>
      <c r="I4873" s="167"/>
      <c r="J4873" s="161"/>
      <c r="K4873"/>
      <c r="M4873" s="4"/>
      <c r="W4873" t="str">
        <f t="shared" si="152"/>
        <v/>
      </c>
      <c r="X4873" t="str">
        <f t="shared" si="153"/>
        <v/>
      </c>
    </row>
    <row r="4874" spans="2:24">
      <c r="B4874" s="160"/>
      <c r="C4874" s="161"/>
      <c r="D4874" s="162"/>
      <c r="E4874" s="163"/>
      <c r="F4874" s="164"/>
      <c r="G4874" s="165"/>
      <c r="H4874" s="166"/>
      <c r="I4874" s="167"/>
      <c r="J4874" s="161"/>
      <c r="K4874"/>
      <c r="M4874" s="4"/>
      <c r="W4874" t="str">
        <f t="shared" si="152"/>
        <v/>
      </c>
      <c r="X4874" t="str">
        <f t="shared" si="153"/>
        <v/>
      </c>
    </row>
    <row r="4875" spans="2:24">
      <c r="B4875" s="160"/>
      <c r="C4875" s="161"/>
      <c r="D4875" s="162"/>
      <c r="E4875" s="163"/>
      <c r="F4875" s="164"/>
      <c r="G4875" s="165"/>
      <c r="H4875" s="166"/>
      <c r="I4875" s="167"/>
      <c r="J4875" s="161"/>
      <c r="K4875"/>
      <c r="M4875" s="4"/>
      <c r="W4875" t="str">
        <f t="shared" si="152"/>
        <v/>
      </c>
      <c r="X4875" t="str">
        <f t="shared" si="153"/>
        <v/>
      </c>
    </row>
    <row r="4876" spans="2:24">
      <c r="B4876" s="160"/>
      <c r="C4876" s="161"/>
      <c r="D4876" s="162"/>
      <c r="E4876" s="163"/>
      <c r="F4876" s="164"/>
      <c r="G4876" s="165"/>
      <c r="H4876" s="166"/>
      <c r="I4876" s="167"/>
      <c r="J4876" s="161"/>
      <c r="K4876"/>
      <c r="M4876" s="4"/>
      <c r="W4876" t="str">
        <f t="shared" si="152"/>
        <v/>
      </c>
      <c r="X4876" t="str">
        <f t="shared" si="153"/>
        <v/>
      </c>
    </row>
    <row r="4877" spans="2:24">
      <c r="B4877" s="160"/>
      <c r="C4877" s="161"/>
      <c r="D4877" s="162"/>
      <c r="E4877" s="163"/>
      <c r="F4877" s="164"/>
      <c r="G4877" s="165"/>
      <c r="H4877" s="166"/>
      <c r="I4877" s="167"/>
      <c r="J4877" s="161"/>
      <c r="K4877"/>
      <c r="M4877" s="4"/>
      <c r="W4877" t="str">
        <f t="shared" si="152"/>
        <v/>
      </c>
      <c r="X4877" t="str">
        <f t="shared" si="153"/>
        <v/>
      </c>
    </row>
    <row r="4878" spans="2:24">
      <c r="B4878" s="160"/>
      <c r="C4878" s="161"/>
      <c r="D4878" s="162"/>
      <c r="E4878" s="163"/>
      <c r="F4878" s="164"/>
      <c r="G4878" s="165"/>
      <c r="H4878" s="166"/>
      <c r="I4878" s="167"/>
      <c r="J4878" s="161"/>
      <c r="K4878"/>
      <c r="M4878" s="4"/>
      <c r="W4878" t="str">
        <f t="shared" si="152"/>
        <v/>
      </c>
      <c r="X4878" t="str">
        <f t="shared" si="153"/>
        <v/>
      </c>
    </row>
    <row r="4879" spans="2:24">
      <c r="B4879" s="160"/>
      <c r="C4879" s="161"/>
      <c r="D4879" s="162"/>
      <c r="E4879" s="163"/>
      <c r="F4879" s="164"/>
      <c r="G4879" s="165"/>
      <c r="H4879" s="166"/>
      <c r="I4879" s="167"/>
      <c r="J4879" s="161"/>
      <c r="K4879"/>
      <c r="M4879" s="4"/>
      <c r="W4879" t="str">
        <f t="shared" si="152"/>
        <v/>
      </c>
      <c r="X4879" t="str">
        <f t="shared" si="153"/>
        <v/>
      </c>
    </row>
    <row r="4880" spans="2:24">
      <c r="B4880" s="160"/>
      <c r="C4880" s="161"/>
      <c r="D4880" s="162"/>
      <c r="E4880" s="163"/>
      <c r="F4880" s="164"/>
      <c r="G4880" s="165"/>
      <c r="H4880" s="166"/>
      <c r="I4880" s="167"/>
      <c r="J4880" s="161"/>
      <c r="K4880"/>
      <c r="M4880" s="4"/>
      <c r="W4880" t="str">
        <f t="shared" si="152"/>
        <v/>
      </c>
      <c r="X4880" t="str">
        <f t="shared" si="153"/>
        <v/>
      </c>
    </row>
    <row r="4881" spans="2:24">
      <c r="B4881" s="160"/>
      <c r="C4881" s="161"/>
      <c r="D4881" s="162"/>
      <c r="E4881" s="163"/>
      <c r="F4881" s="164"/>
      <c r="G4881" s="165"/>
      <c r="H4881" s="166"/>
      <c r="I4881" s="167"/>
      <c r="J4881" s="161"/>
      <c r="K4881"/>
      <c r="M4881" s="4"/>
      <c r="W4881" t="str">
        <f t="shared" si="152"/>
        <v/>
      </c>
      <c r="X4881" t="str">
        <f t="shared" si="153"/>
        <v/>
      </c>
    </row>
    <row r="4882" spans="2:24">
      <c r="B4882" s="160"/>
      <c r="C4882" s="161"/>
      <c r="D4882" s="162"/>
      <c r="E4882" s="163"/>
      <c r="F4882" s="164"/>
      <c r="G4882" s="165"/>
      <c r="H4882" s="166"/>
      <c r="I4882" s="167"/>
      <c r="J4882" s="161"/>
      <c r="K4882"/>
      <c r="M4882" s="4"/>
      <c r="W4882" t="str">
        <f t="shared" si="152"/>
        <v/>
      </c>
      <c r="X4882" t="str">
        <f t="shared" si="153"/>
        <v/>
      </c>
    </row>
    <row r="4883" spans="2:24">
      <c r="B4883" s="160"/>
      <c r="C4883" s="161"/>
      <c r="D4883" s="162"/>
      <c r="E4883" s="163"/>
      <c r="F4883" s="164"/>
      <c r="G4883" s="165"/>
      <c r="H4883" s="166"/>
      <c r="I4883" s="167"/>
      <c r="J4883" s="161"/>
      <c r="K4883"/>
      <c r="M4883" s="4"/>
      <c r="W4883" t="str">
        <f t="shared" si="152"/>
        <v/>
      </c>
      <c r="X4883" t="str">
        <f t="shared" si="153"/>
        <v/>
      </c>
    </row>
    <row r="4884" spans="2:24">
      <c r="B4884" s="160"/>
      <c r="C4884" s="161"/>
      <c r="D4884" s="162"/>
      <c r="E4884" s="163"/>
      <c r="F4884" s="164"/>
      <c r="G4884" s="165"/>
      <c r="H4884" s="166"/>
      <c r="I4884" s="167"/>
      <c r="J4884" s="161"/>
      <c r="K4884"/>
      <c r="M4884" s="4"/>
      <c r="W4884" t="str">
        <f t="shared" si="152"/>
        <v/>
      </c>
      <c r="X4884" t="str">
        <f t="shared" si="153"/>
        <v/>
      </c>
    </row>
    <row r="4885" spans="2:24">
      <c r="B4885" s="160"/>
      <c r="C4885" s="161"/>
      <c r="D4885" s="162"/>
      <c r="E4885" s="163"/>
      <c r="F4885" s="164"/>
      <c r="G4885" s="165"/>
      <c r="H4885" s="166"/>
      <c r="I4885" s="167"/>
      <c r="J4885" s="161"/>
      <c r="K4885"/>
      <c r="M4885" s="4"/>
      <c r="W4885" t="str">
        <f t="shared" si="152"/>
        <v/>
      </c>
      <c r="X4885" t="str">
        <f t="shared" si="153"/>
        <v/>
      </c>
    </row>
    <row r="4886" spans="2:24">
      <c r="B4886" s="160"/>
      <c r="C4886" s="161"/>
      <c r="D4886" s="162"/>
      <c r="E4886" s="163"/>
      <c r="F4886" s="164"/>
      <c r="G4886" s="165"/>
      <c r="H4886" s="166"/>
      <c r="I4886" s="167"/>
      <c r="J4886" s="161"/>
      <c r="K4886"/>
      <c r="M4886" s="4"/>
      <c r="W4886" t="str">
        <f t="shared" si="152"/>
        <v/>
      </c>
      <c r="X4886" t="str">
        <f t="shared" si="153"/>
        <v/>
      </c>
    </row>
    <row r="4887" spans="2:24">
      <c r="B4887" s="160"/>
      <c r="C4887" s="161"/>
      <c r="D4887" s="162"/>
      <c r="E4887" s="163"/>
      <c r="F4887" s="164"/>
      <c r="G4887" s="165"/>
      <c r="H4887" s="166"/>
      <c r="I4887" s="167"/>
      <c r="J4887" s="161"/>
      <c r="K4887"/>
      <c r="M4887" s="4"/>
      <c r="W4887" t="str">
        <f t="shared" si="152"/>
        <v/>
      </c>
      <c r="X4887" t="str">
        <f t="shared" si="153"/>
        <v/>
      </c>
    </row>
    <row r="4888" spans="2:24">
      <c r="B4888" s="160"/>
      <c r="C4888" s="161"/>
      <c r="D4888" s="162"/>
      <c r="E4888" s="163"/>
      <c r="F4888" s="164"/>
      <c r="G4888" s="165"/>
      <c r="H4888" s="166"/>
      <c r="I4888" s="167"/>
      <c r="J4888" s="161"/>
      <c r="K4888"/>
      <c r="M4888" s="4"/>
      <c r="W4888" t="str">
        <f t="shared" si="152"/>
        <v/>
      </c>
      <c r="X4888" t="str">
        <f t="shared" si="153"/>
        <v/>
      </c>
    </row>
    <row r="4889" spans="2:24">
      <c r="B4889" s="160"/>
      <c r="C4889" s="161"/>
      <c r="D4889" s="162"/>
      <c r="E4889" s="163"/>
      <c r="F4889" s="164"/>
      <c r="G4889" s="165"/>
      <c r="H4889" s="166"/>
      <c r="I4889" s="167"/>
      <c r="J4889" s="161"/>
      <c r="K4889"/>
      <c r="M4889" s="4"/>
      <c r="W4889" t="str">
        <f t="shared" si="152"/>
        <v/>
      </c>
      <c r="X4889" t="str">
        <f t="shared" si="153"/>
        <v/>
      </c>
    </row>
    <row r="4890" spans="2:24">
      <c r="B4890" s="160"/>
      <c r="C4890" s="161"/>
      <c r="D4890" s="162"/>
      <c r="E4890" s="163"/>
      <c r="F4890" s="164"/>
      <c r="G4890" s="165"/>
      <c r="H4890" s="166"/>
      <c r="I4890" s="167"/>
      <c r="J4890" s="161"/>
      <c r="K4890"/>
      <c r="M4890" s="4"/>
      <c r="W4890" t="str">
        <f t="shared" si="152"/>
        <v/>
      </c>
      <c r="X4890" t="str">
        <f t="shared" si="153"/>
        <v/>
      </c>
    </row>
    <row r="4891" spans="2:24">
      <c r="B4891" s="160"/>
      <c r="C4891" s="161"/>
      <c r="D4891" s="162"/>
      <c r="E4891" s="163"/>
      <c r="F4891" s="164"/>
      <c r="G4891" s="165"/>
      <c r="H4891" s="166"/>
      <c r="I4891" s="167"/>
      <c r="J4891" s="161"/>
      <c r="K4891"/>
      <c r="M4891" s="4"/>
      <c r="W4891" t="str">
        <f t="shared" si="152"/>
        <v/>
      </c>
      <c r="X4891" t="str">
        <f t="shared" si="153"/>
        <v/>
      </c>
    </row>
    <row r="4892" spans="2:24">
      <c r="B4892" s="160"/>
      <c r="C4892" s="161"/>
      <c r="D4892" s="162"/>
      <c r="E4892" s="163"/>
      <c r="F4892" s="164"/>
      <c r="G4892" s="165"/>
      <c r="H4892" s="166"/>
      <c r="I4892" s="167"/>
      <c r="J4892" s="161"/>
      <c r="K4892"/>
      <c r="M4892" s="4"/>
      <c r="W4892" t="str">
        <f t="shared" si="152"/>
        <v/>
      </c>
      <c r="X4892" t="str">
        <f t="shared" si="153"/>
        <v/>
      </c>
    </row>
    <row r="4893" spans="2:24">
      <c r="B4893" s="160"/>
      <c r="C4893" s="161"/>
      <c r="D4893" s="162"/>
      <c r="E4893" s="163"/>
      <c r="F4893" s="164"/>
      <c r="G4893" s="165"/>
      <c r="H4893" s="166"/>
      <c r="I4893" s="167"/>
      <c r="J4893" s="161"/>
      <c r="K4893"/>
      <c r="M4893" s="4"/>
      <c r="W4893" t="str">
        <f t="shared" si="152"/>
        <v/>
      </c>
      <c r="X4893" t="str">
        <f t="shared" si="153"/>
        <v/>
      </c>
    </row>
    <row r="4894" spans="2:24">
      <c r="B4894" s="160"/>
      <c r="C4894" s="161"/>
      <c r="D4894" s="162"/>
      <c r="E4894" s="163"/>
      <c r="F4894" s="164"/>
      <c r="G4894" s="165"/>
      <c r="H4894" s="166"/>
      <c r="I4894" s="167"/>
      <c r="J4894" s="161"/>
      <c r="K4894"/>
      <c r="M4894" s="4"/>
      <c r="W4894" t="str">
        <f t="shared" si="152"/>
        <v/>
      </c>
      <c r="X4894" t="str">
        <f t="shared" si="153"/>
        <v/>
      </c>
    </row>
    <row r="4895" spans="2:24">
      <c r="B4895" s="160"/>
      <c r="C4895" s="161"/>
      <c r="D4895" s="162"/>
      <c r="E4895" s="163"/>
      <c r="F4895" s="164"/>
      <c r="G4895" s="165"/>
      <c r="H4895" s="166"/>
      <c r="I4895" s="167"/>
      <c r="J4895" s="161"/>
      <c r="K4895"/>
      <c r="M4895" s="4"/>
      <c r="W4895" t="str">
        <f t="shared" si="152"/>
        <v/>
      </c>
      <c r="X4895" t="str">
        <f t="shared" si="153"/>
        <v/>
      </c>
    </row>
    <row r="4896" spans="2:24">
      <c r="B4896" s="160"/>
      <c r="C4896" s="161"/>
      <c r="D4896" s="162"/>
      <c r="E4896" s="163"/>
      <c r="F4896" s="164"/>
      <c r="G4896" s="165"/>
      <c r="H4896" s="166"/>
      <c r="I4896" s="167"/>
      <c r="J4896" s="161"/>
      <c r="K4896"/>
      <c r="M4896" s="4"/>
      <c r="W4896" t="str">
        <f t="shared" si="152"/>
        <v/>
      </c>
      <c r="X4896" t="str">
        <f t="shared" si="153"/>
        <v/>
      </c>
    </row>
    <row r="4897" spans="2:24">
      <c r="B4897" s="160"/>
      <c r="C4897" s="161"/>
      <c r="D4897" s="162"/>
      <c r="E4897" s="163"/>
      <c r="F4897" s="164"/>
      <c r="G4897" s="165"/>
      <c r="H4897" s="166"/>
      <c r="I4897" s="167"/>
      <c r="J4897" s="161"/>
      <c r="K4897"/>
      <c r="M4897" s="4"/>
      <c r="W4897" t="str">
        <f t="shared" si="152"/>
        <v/>
      </c>
      <c r="X4897" t="str">
        <f t="shared" si="153"/>
        <v/>
      </c>
    </row>
    <row r="4898" spans="2:24">
      <c r="B4898" s="160"/>
      <c r="C4898" s="161"/>
      <c r="D4898" s="162"/>
      <c r="E4898" s="163"/>
      <c r="F4898" s="164"/>
      <c r="G4898" s="165"/>
      <c r="H4898" s="166"/>
      <c r="I4898" s="167"/>
      <c r="J4898" s="161"/>
      <c r="K4898"/>
      <c r="M4898" s="4"/>
      <c r="W4898" t="str">
        <f t="shared" si="152"/>
        <v/>
      </c>
      <c r="X4898" t="str">
        <f t="shared" si="153"/>
        <v/>
      </c>
    </row>
    <row r="4899" spans="2:24">
      <c r="B4899" s="160"/>
      <c r="C4899" s="161"/>
      <c r="D4899" s="162"/>
      <c r="E4899" s="163"/>
      <c r="F4899" s="164"/>
      <c r="G4899" s="165"/>
      <c r="H4899" s="166"/>
      <c r="I4899" s="167"/>
      <c r="J4899" s="161"/>
      <c r="K4899"/>
      <c r="M4899" s="4"/>
      <c r="W4899" t="str">
        <f t="shared" si="152"/>
        <v/>
      </c>
      <c r="X4899" t="str">
        <f t="shared" si="153"/>
        <v/>
      </c>
    </row>
    <row r="4900" spans="2:24">
      <c r="B4900" s="160"/>
      <c r="C4900" s="161"/>
      <c r="D4900" s="162"/>
      <c r="E4900" s="163"/>
      <c r="F4900" s="164"/>
      <c r="G4900" s="165"/>
      <c r="H4900" s="166"/>
      <c r="I4900" s="167"/>
      <c r="J4900" s="161"/>
      <c r="K4900"/>
      <c r="M4900" s="4"/>
      <c r="W4900" t="str">
        <f t="shared" si="152"/>
        <v/>
      </c>
      <c r="X4900" t="str">
        <f t="shared" si="153"/>
        <v/>
      </c>
    </row>
    <row r="4901" spans="2:24">
      <c r="B4901" s="160"/>
      <c r="C4901" s="161"/>
      <c r="D4901" s="162"/>
      <c r="E4901" s="163"/>
      <c r="F4901" s="164"/>
      <c r="G4901" s="165"/>
      <c r="H4901" s="166"/>
      <c r="I4901" s="167"/>
      <c r="J4901" s="161"/>
      <c r="K4901"/>
      <c r="M4901" s="4"/>
      <c r="W4901" t="str">
        <f t="shared" si="152"/>
        <v/>
      </c>
      <c r="X4901" t="str">
        <f t="shared" si="153"/>
        <v/>
      </c>
    </row>
    <row r="4902" spans="2:24">
      <c r="B4902" s="160"/>
      <c r="C4902" s="161"/>
      <c r="D4902" s="162"/>
      <c r="E4902" s="163"/>
      <c r="F4902" s="164"/>
      <c r="G4902" s="165"/>
      <c r="H4902" s="166"/>
      <c r="I4902" s="167"/>
      <c r="J4902" s="161"/>
      <c r="K4902"/>
      <c r="M4902" s="4"/>
      <c r="W4902" t="str">
        <f t="shared" si="152"/>
        <v/>
      </c>
      <c r="X4902" t="str">
        <f t="shared" si="153"/>
        <v/>
      </c>
    </row>
    <row r="4903" spans="2:24">
      <c r="B4903" s="160"/>
      <c r="C4903" s="161"/>
      <c r="D4903" s="162"/>
      <c r="E4903" s="163"/>
      <c r="F4903" s="164"/>
      <c r="G4903" s="165"/>
      <c r="H4903" s="166"/>
      <c r="I4903" s="167"/>
      <c r="J4903" s="161"/>
      <c r="K4903"/>
      <c r="M4903" s="4"/>
      <c r="W4903" t="str">
        <f t="shared" si="152"/>
        <v/>
      </c>
      <c r="X4903" t="str">
        <f t="shared" si="153"/>
        <v/>
      </c>
    </row>
    <row r="4904" spans="2:24">
      <c r="B4904" s="160"/>
      <c r="C4904" s="161"/>
      <c r="D4904" s="162"/>
      <c r="E4904" s="163"/>
      <c r="F4904" s="164"/>
      <c r="G4904" s="165"/>
      <c r="H4904" s="166"/>
      <c r="I4904" s="167"/>
      <c r="J4904" s="161"/>
      <c r="K4904"/>
      <c r="M4904" s="4"/>
      <c r="W4904" t="str">
        <f t="shared" si="152"/>
        <v/>
      </c>
      <c r="X4904" t="str">
        <f t="shared" si="153"/>
        <v/>
      </c>
    </row>
    <row r="4905" spans="2:24">
      <c r="B4905" s="160"/>
      <c r="C4905" s="161"/>
      <c r="D4905" s="162"/>
      <c r="E4905" s="163"/>
      <c r="F4905" s="164"/>
      <c r="G4905" s="165"/>
      <c r="H4905" s="166"/>
      <c r="I4905" s="167"/>
      <c r="J4905" s="161"/>
      <c r="K4905"/>
      <c r="M4905" s="4"/>
      <c r="W4905" t="str">
        <f t="shared" si="152"/>
        <v/>
      </c>
      <c r="X4905" t="str">
        <f t="shared" si="153"/>
        <v/>
      </c>
    </row>
    <row r="4906" spans="2:24">
      <c r="B4906" s="160"/>
      <c r="C4906" s="161"/>
      <c r="D4906" s="162"/>
      <c r="E4906" s="163"/>
      <c r="F4906" s="164"/>
      <c r="G4906" s="165"/>
      <c r="H4906" s="166"/>
      <c r="I4906" s="167"/>
      <c r="J4906" s="161"/>
      <c r="K4906"/>
      <c r="M4906" s="4"/>
      <c r="W4906" t="str">
        <f t="shared" si="152"/>
        <v/>
      </c>
      <c r="X4906" t="str">
        <f t="shared" si="153"/>
        <v/>
      </c>
    </row>
    <row r="4907" spans="2:24">
      <c r="B4907" s="160"/>
      <c r="C4907" s="161"/>
      <c r="D4907" s="162"/>
      <c r="E4907" s="163"/>
      <c r="F4907" s="164"/>
      <c r="G4907" s="165"/>
      <c r="H4907" s="166"/>
      <c r="I4907" s="167"/>
      <c r="J4907" s="161"/>
      <c r="K4907"/>
      <c r="M4907" s="4"/>
      <c r="W4907" t="str">
        <f t="shared" si="152"/>
        <v/>
      </c>
      <c r="X4907" t="str">
        <f t="shared" si="153"/>
        <v/>
      </c>
    </row>
    <row r="4908" spans="2:24">
      <c r="B4908" s="160"/>
      <c r="C4908" s="161"/>
      <c r="D4908" s="162"/>
      <c r="E4908" s="163"/>
      <c r="F4908" s="164"/>
      <c r="G4908" s="165"/>
      <c r="H4908" s="166"/>
      <c r="I4908" s="167"/>
      <c r="J4908" s="161"/>
      <c r="K4908"/>
      <c r="M4908" s="4"/>
      <c r="W4908" t="str">
        <f t="shared" si="152"/>
        <v/>
      </c>
      <c r="X4908" t="str">
        <f t="shared" si="153"/>
        <v/>
      </c>
    </row>
    <row r="4909" spans="2:24">
      <c r="B4909" s="160"/>
      <c r="C4909" s="161"/>
      <c r="D4909" s="162"/>
      <c r="E4909" s="163"/>
      <c r="F4909" s="164"/>
      <c r="G4909" s="165"/>
      <c r="H4909" s="166"/>
      <c r="I4909" s="167"/>
      <c r="J4909" s="161"/>
      <c r="K4909"/>
      <c r="M4909" s="4"/>
      <c r="W4909" t="str">
        <f t="shared" si="152"/>
        <v/>
      </c>
      <c r="X4909" t="str">
        <f t="shared" si="153"/>
        <v/>
      </c>
    </row>
    <row r="4910" spans="2:24">
      <c r="B4910" s="160"/>
      <c r="C4910" s="161"/>
      <c r="D4910" s="162"/>
      <c r="E4910" s="163"/>
      <c r="F4910" s="164"/>
      <c r="G4910" s="165"/>
      <c r="H4910" s="166"/>
      <c r="I4910" s="167"/>
      <c r="J4910" s="161"/>
      <c r="K4910"/>
      <c r="M4910" s="4"/>
      <c r="W4910" t="str">
        <f t="shared" si="152"/>
        <v/>
      </c>
      <c r="X4910" t="str">
        <f t="shared" si="153"/>
        <v/>
      </c>
    </row>
    <row r="4911" spans="2:24">
      <c r="B4911" s="160"/>
      <c r="C4911" s="161"/>
      <c r="D4911" s="162"/>
      <c r="E4911" s="163"/>
      <c r="F4911" s="164"/>
      <c r="G4911" s="165"/>
      <c r="H4911" s="166"/>
      <c r="I4911" s="167"/>
      <c r="J4911" s="161"/>
      <c r="K4911"/>
      <c r="M4911" s="4"/>
      <c r="W4911" t="str">
        <f t="shared" si="152"/>
        <v/>
      </c>
      <c r="X4911" t="str">
        <f t="shared" si="153"/>
        <v/>
      </c>
    </row>
    <row r="4912" spans="2:24">
      <c r="B4912" s="160"/>
      <c r="C4912" s="161"/>
      <c r="D4912" s="162"/>
      <c r="E4912" s="163"/>
      <c r="F4912" s="164"/>
      <c r="G4912" s="165"/>
      <c r="H4912" s="166"/>
      <c r="I4912" s="167"/>
      <c r="J4912" s="161"/>
      <c r="K4912"/>
      <c r="M4912" s="4"/>
      <c r="W4912" t="str">
        <f t="shared" si="152"/>
        <v/>
      </c>
      <c r="X4912" t="str">
        <f t="shared" si="153"/>
        <v/>
      </c>
    </row>
    <row r="4913" spans="2:24">
      <c r="B4913" s="160"/>
      <c r="C4913" s="161"/>
      <c r="D4913" s="162"/>
      <c r="E4913" s="163"/>
      <c r="F4913" s="164"/>
      <c r="G4913" s="165"/>
      <c r="H4913" s="166"/>
      <c r="I4913" s="167"/>
      <c r="J4913" s="161"/>
      <c r="K4913"/>
      <c r="M4913" s="4"/>
      <c r="W4913" t="str">
        <f t="shared" si="152"/>
        <v/>
      </c>
      <c r="X4913" t="str">
        <f t="shared" si="153"/>
        <v/>
      </c>
    </row>
    <row r="4914" spans="2:24">
      <c r="B4914" s="160"/>
      <c r="C4914" s="161"/>
      <c r="D4914" s="162"/>
      <c r="E4914" s="163"/>
      <c r="F4914" s="164"/>
      <c r="G4914" s="165"/>
      <c r="H4914" s="166"/>
      <c r="I4914" s="167"/>
      <c r="J4914" s="161"/>
      <c r="K4914"/>
      <c r="M4914" s="4"/>
      <c r="W4914" t="str">
        <f t="shared" si="152"/>
        <v/>
      </c>
      <c r="X4914" t="str">
        <f t="shared" si="153"/>
        <v/>
      </c>
    </row>
    <row r="4915" spans="2:24">
      <c r="B4915" s="160"/>
      <c r="C4915" s="161"/>
      <c r="D4915" s="162"/>
      <c r="E4915" s="163"/>
      <c r="F4915" s="164"/>
      <c r="G4915" s="165"/>
      <c r="H4915" s="166"/>
      <c r="I4915" s="167"/>
      <c r="J4915" s="161"/>
      <c r="K4915"/>
      <c r="M4915" s="4"/>
      <c r="W4915" t="str">
        <f t="shared" si="152"/>
        <v/>
      </c>
      <c r="X4915" t="str">
        <f t="shared" si="153"/>
        <v/>
      </c>
    </row>
    <row r="4916" spans="2:24">
      <c r="B4916" s="160"/>
      <c r="C4916" s="161"/>
      <c r="D4916" s="162"/>
      <c r="E4916" s="163"/>
      <c r="F4916" s="164"/>
      <c r="G4916" s="165"/>
      <c r="H4916" s="166"/>
      <c r="I4916" s="167"/>
      <c r="J4916" s="161"/>
      <c r="K4916"/>
      <c r="M4916" s="4"/>
      <c r="W4916" t="str">
        <f t="shared" si="152"/>
        <v/>
      </c>
      <c r="X4916" t="str">
        <f t="shared" si="153"/>
        <v/>
      </c>
    </row>
    <row r="4917" spans="2:24">
      <c r="B4917" s="160"/>
      <c r="C4917" s="161"/>
      <c r="D4917" s="162"/>
      <c r="E4917" s="163"/>
      <c r="F4917" s="164"/>
      <c r="G4917" s="165"/>
      <c r="H4917" s="166"/>
      <c r="I4917" s="167"/>
      <c r="J4917" s="161"/>
      <c r="K4917"/>
      <c r="M4917" s="4"/>
      <c r="W4917" t="str">
        <f t="shared" si="152"/>
        <v/>
      </c>
      <c r="X4917" t="str">
        <f t="shared" si="153"/>
        <v/>
      </c>
    </row>
    <row r="4918" spans="2:24">
      <c r="B4918" s="160"/>
      <c r="C4918" s="161"/>
      <c r="D4918" s="162"/>
      <c r="E4918" s="163"/>
      <c r="F4918" s="164"/>
      <c r="G4918" s="165"/>
      <c r="H4918" s="166"/>
      <c r="I4918" s="167"/>
      <c r="J4918" s="161"/>
      <c r="K4918"/>
      <c r="M4918" s="4"/>
      <c r="W4918" t="str">
        <f t="shared" si="152"/>
        <v/>
      </c>
      <c r="X4918" t="str">
        <f t="shared" si="153"/>
        <v/>
      </c>
    </row>
    <row r="4919" spans="2:24">
      <c r="B4919" s="160"/>
      <c r="C4919" s="161"/>
      <c r="D4919" s="162"/>
      <c r="E4919" s="163"/>
      <c r="F4919" s="164"/>
      <c r="G4919" s="165"/>
      <c r="H4919" s="166"/>
      <c r="I4919" s="167"/>
      <c r="J4919" s="161"/>
      <c r="K4919"/>
      <c r="M4919" s="4"/>
      <c r="W4919" t="str">
        <f t="shared" si="152"/>
        <v/>
      </c>
      <c r="X4919" t="str">
        <f t="shared" si="153"/>
        <v/>
      </c>
    </row>
    <row r="4920" spans="2:24">
      <c r="B4920" s="160"/>
      <c r="C4920" s="161"/>
      <c r="D4920" s="162"/>
      <c r="E4920" s="163"/>
      <c r="F4920" s="164"/>
      <c r="G4920" s="165"/>
      <c r="H4920" s="166"/>
      <c r="I4920" s="167"/>
      <c r="J4920" s="161"/>
      <c r="K4920"/>
      <c r="M4920" s="4"/>
      <c r="W4920" t="str">
        <f t="shared" si="152"/>
        <v/>
      </c>
      <c r="X4920" t="str">
        <f t="shared" si="153"/>
        <v/>
      </c>
    </row>
    <row r="4921" spans="2:24">
      <c r="B4921" s="160"/>
      <c r="C4921" s="161"/>
      <c r="D4921" s="162"/>
      <c r="E4921" s="163"/>
      <c r="F4921" s="164"/>
      <c r="G4921" s="165"/>
      <c r="H4921" s="166"/>
      <c r="I4921" s="167"/>
      <c r="J4921" s="161"/>
      <c r="K4921"/>
      <c r="M4921" s="4"/>
      <c r="W4921" t="str">
        <f t="shared" si="152"/>
        <v/>
      </c>
      <c r="X4921" t="str">
        <f t="shared" si="153"/>
        <v/>
      </c>
    </row>
    <row r="4922" spans="2:24">
      <c r="B4922" s="160"/>
      <c r="C4922" s="161"/>
      <c r="D4922" s="162"/>
      <c r="E4922" s="163"/>
      <c r="F4922" s="164"/>
      <c r="G4922" s="165"/>
      <c r="H4922" s="166"/>
      <c r="I4922" s="167"/>
      <c r="J4922" s="161"/>
      <c r="K4922"/>
      <c r="M4922" s="4"/>
      <c r="W4922" t="str">
        <f t="shared" si="152"/>
        <v/>
      </c>
      <c r="X4922" t="str">
        <f t="shared" si="153"/>
        <v/>
      </c>
    </row>
    <row r="4923" spans="2:24">
      <c r="B4923" s="160"/>
      <c r="C4923" s="161"/>
      <c r="D4923" s="162"/>
      <c r="E4923" s="163"/>
      <c r="F4923" s="164"/>
      <c r="G4923" s="165"/>
      <c r="H4923" s="166"/>
      <c r="I4923" s="167"/>
      <c r="J4923" s="161"/>
      <c r="K4923"/>
      <c r="M4923" s="4"/>
      <c r="W4923" t="str">
        <f t="shared" si="152"/>
        <v/>
      </c>
      <c r="X4923" t="str">
        <f t="shared" si="153"/>
        <v/>
      </c>
    </row>
    <row r="4924" spans="2:24">
      <c r="B4924" s="160"/>
      <c r="C4924" s="161"/>
      <c r="D4924" s="162"/>
      <c r="E4924" s="163"/>
      <c r="F4924" s="164"/>
      <c r="G4924" s="165"/>
      <c r="H4924" s="166"/>
      <c r="I4924" s="167"/>
      <c r="J4924" s="161"/>
      <c r="K4924"/>
      <c r="M4924" s="4"/>
      <c r="W4924" t="str">
        <f t="shared" si="152"/>
        <v/>
      </c>
      <c r="X4924" t="str">
        <f t="shared" si="153"/>
        <v/>
      </c>
    </row>
    <row r="4925" spans="2:24">
      <c r="B4925" s="160"/>
      <c r="C4925" s="161"/>
      <c r="D4925" s="162"/>
      <c r="E4925" s="163"/>
      <c r="F4925" s="164"/>
      <c r="G4925" s="165"/>
      <c r="H4925" s="166"/>
      <c r="I4925" s="167"/>
      <c r="J4925" s="161"/>
      <c r="K4925"/>
      <c r="M4925" s="4"/>
      <c r="W4925" t="str">
        <f t="shared" si="152"/>
        <v/>
      </c>
      <c r="X4925" t="str">
        <f t="shared" si="153"/>
        <v/>
      </c>
    </row>
    <row r="4926" spans="2:24">
      <c r="B4926" s="160"/>
      <c r="C4926" s="161"/>
      <c r="D4926" s="162"/>
      <c r="E4926" s="163"/>
      <c r="F4926" s="164"/>
      <c r="G4926" s="165"/>
      <c r="H4926" s="166"/>
      <c r="I4926" s="167"/>
      <c r="J4926" s="161"/>
      <c r="K4926"/>
      <c r="M4926" s="4"/>
      <c r="W4926" t="str">
        <f t="shared" si="152"/>
        <v/>
      </c>
      <c r="X4926" t="str">
        <f t="shared" si="153"/>
        <v/>
      </c>
    </row>
    <row r="4927" spans="2:24">
      <c r="B4927" s="160"/>
      <c r="C4927" s="161"/>
      <c r="D4927" s="162"/>
      <c r="E4927" s="163"/>
      <c r="F4927" s="164"/>
      <c r="G4927" s="165"/>
      <c r="H4927" s="166"/>
      <c r="I4927" s="167"/>
      <c r="J4927" s="161"/>
      <c r="K4927"/>
      <c r="M4927" s="4"/>
      <c r="W4927" t="str">
        <f t="shared" si="152"/>
        <v/>
      </c>
      <c r="X4927" t="str">
        <f t="shared" si="153"/>
        <v/>
      </c>
    </row>
    <row r="4928" spans="2:24">
      <c r="B4928" s="160"/>
      <c r="C4928" s="161"/>
      <c r="D4928" s="162"/>
      <c r="E4928" s="163"/>
      <c r="F4928" s="164"/>
      <c r="G4928" s="165"/>
      <c r="H4928" s="166"/>
      <c r="I4928" s="167"/>
      <c r="J4928" s="161"/>
      <c r="K4928"/>
      <c r="M4928" s="4"/>
      <c r="W4928" t="str">
        <f t="shared" si="152"/>
        <v/>
      </c>
      <c r="X4928" t="str">
        <f t="shared" si="153"/>
        <v/>
      </c>
    </row>
    <row r="4929" spans="2:24">
      <c r="B4929" s="160"/>
      <c r="C4929" s="161"/>
      <c r="D4929" s="162"/>
      <c r="E4929" s="163"/>
      <c r="F4929" s="164"/>
      <c r="G4929" s="165"/>
      <c r="H4929" s="166"/>
      <c r="I4929" s="167"/>
      <c r="J4929" s="161"/>
      <c r="K4929"/>
      <c r="M4929" s="4"/>
      <c r="W4929" t="str">
        <f t="shared" si="152"/>
        <v/>
      </c>
      <c r="X4929" t="str">
        <f t="shared" si="153"/>
        <v/>
      </c>
    </row>
    <row r="4930" spans="2:24">
      <c r="B4930" s="160"/>
      <c r="C4930" s="161"/>
      <c r="D4930" s="162"/>
      <c r="E4930" s="163"/>
      <c r="F4930" s="164"/>
      <c r="G4930" s="165"/>
      <c r="H4930" s="166"/>
      <c r="I4930" s="167"/>
      <c r="J4930" s="161"/>
      <c r="K4930"/>
      <c r="M4930" s="4"/>
      <c r="W4930" t="str">
        <f t="shared" si="152"/>
        <v/>
      </c>
      <c r="X4930" t="str">
        <f t="shared" si="153"/>
        <v/>
      </c>
    </row>
    <row r="4931" spans="2:24">
      <c r="B4931" s="160"/>
      <c r="C4931" s="161"/>
      <c r="D4931" s="162"/>
      <c r="E4931" s="163"/>
      <c r="F4931" s="164"/>
      <c r="G4931" s="165"/>
      <c r="H4931" s="166"/>
      <c r="I4931" s="167"/>
      <c r="J4931" s="161"/>
      <c r="K4931"/>
      <c r="M4931" s="4"/>
      <c r="W4931" t="str">
        <f t="shared" si="152"/>
        <v/>
      </c>
      <c r="X4931" t="str">
        <f t="shared" si="153"/>
        <v/>
      </c>
    </row>
    <row r="4932" spans="2:24">
      <c r="B4932" s="160"/>
      <c r="C4932" s="161"/>
      <c r="D4932" s="162"/>
      <c r="E4932" s="163"/>
      <c r="F4932" s="164"/>
      <c r="G4932" s="165"/>
      <c r="H4932" s="166"/>
      <c r="I4932" s="167"/>
      <c r="J4932" s="161"/>
      <c r="K4932"/>
      <c r="M4932" s="4"/>
      <c r="W4932" t="str">
        <f t="shared" si="152"/>
        <v/>
      </c>
      <c r="X4932" t="str">
        <f t="shared" si="153"/>
        <v/>
      </c>
    </row>
    <row r="4933" spans="2:24">
      <c r="B4933" s="160"/>
      <c r="C4933" s="161"/>
      <c r="D4933" s="162"/>
      <c r="E4933" s="163"/>
      <c r="F4933" s="164"/>
      <c r="G4933" s="165"/>
      <c r="H4933" s="166"/>
      <c r="I4933" s="167"/>
      <c r="J4933" s="161"/>
      <c r="K4933"/>
      <c r="M4933" s="4"/>
      <c r="W4933" t="str">
        <f t="shared" si="152"/>
        <v/>
      </c>
      <c r="X4933" t="str">
        <f t="shared" si="153"/>
        <v/>
      </c>
    </row>
    <row r="4934" spans="2:24">
      <c r="B4934" s="160"/>
      <c r="C4934" s="161"/>
      <c r="D4934" s="162"/>
      <c r="E4934" s="163"/>
      <c r="F4934" s="164"/>
      <c r="G4934" s="165"/>
      <c r="H4934" s="166"/>
      <c r="I4934" s="167"/>
      <c r="J4934" s="161"/>
      <c r="K4934"/>
      <c r="M4934" s="4"/>
      <c r="W4934" t="str">
        <f t="shared" si="152"/>
        <v/>
      </c>
      <c r="X4934" t="str">
        <f t="shared" si="153"/>
        <v/>
      </c>
    </row>
    <row r="4935" spans="2:24">
      <c r="B4935" s="160"/>
      <c r="C4935" s="161"/>
      <c r="D4935" s="162"/>
      <c r="E4935" s="163"/>
      <c r="F4935" s="164"/>
      <c r="G4935" s="165"/>
      <c r="H4935" s="166"/>
      <c r="I4935" s="167"/>
      <c r="J4935" s="161"/>
      <c r="K4935"/>
      <c r="M4935" s="4"/>
      <c r="W4935" t="str">
        <f t="shared" si="152"/>
        <v/>
      </c>
      <c r="X4935" t="str">
        <f t="shared" si="153"/>
        <v/>
      </c>
    </row>
    <row r="4936" spans="2:24">
      <c r="B4936" s="160"/>
      <c r="C4936" s="161"/>
      <c r="D4936" s="162"/>
      <c r="E4936" s="163"/>
      <c r="F4936" s="164"/>
      <c r="G4936" s="165"/>
      <c r="H4936" s="166"/>
      <c r="I4936" s="167"/>
      <c r="J4936" s="161"/>
      <c r="K4936"/>
      <c r="M4936" s="4"/>
      <c r="W4936" t="str">
        <f t="shared" ref="W4936:W4999" si="154">IF(E4936=0,"",IF(E4936&gt;F4936,E4936-F4936,""))</f>
        <v/>
      </c>
      <c r="X4936" t="str">
        <f t="shared" ref="X4936:X4999" si="155">IF(G4936=0,"",IF(G4936&gt;H4936,G4936-H4936,""))</f>
        <v/>
      </c>
    </row>
    <row r="4937" spans="2:24">
      <c r="B4937" s="160"/>
      <c r="C4937" s="161"/>
      <c r="D4937" s="162"/>
      <c r="E4937" s="163"/>
      <c r="F4937" s="164"/>
      <c r="G4937" s="165"/>
      <c r="H4937" s="166"/>
      <c r="I4937" s="167"/>
      <c r="J4937" s="161"/>
      <c r="K4937"/>
      <c r="M4937" s="4"/>
      <c r="W4937" t="str">
        <f t="shared" si="154"/>
        <v/>
      </c>
      <c r="X4937" t="str">
        <f t="shared" si="155"/>
        <v/>
      </c>
    </row>
    <row r="4938" spans="2:24">
      <c r="B4938" s="160"/>
      <c r="C4938" s="161"/>
      <c r="D4938" s="162"/>
      <c r="E4938" s="163"/>
      <c r="F4938" s="164"/>
      <c r="G4938" s="165"/>
      <c r="H4938" s="166"/>
      <c r="I4938" s="167"/>
      <c r="J4938" s="161"/>
      <c r="K4938"/>
      <c r="M4938" s="4"/>
      <c r="W4938" t="str">
        <f t="shared" si="154"/>
        <v/>
      </c>
      <c r="X4938" t="str">
        <f t="shared" si="155"/>
        <v/>
      </c>
    </row>
    <row r="4939" spans="2:24">
      <c r="B4939" s="160"/>
      <c r="C4939" s="161"/>
      <c r="D4939" s="162"/>
      <c r="E4939" s="163"/>
      <c r="F4939" s="164"/>
      <c r="G4939" s="165"/>
      <c r="H4939" s="166"/>
      <c r="I4939" s="167"/>
      <c r="J4939" s="161"/>
      <c r="K4939"/>
      <c r="M4939" s="4"/>
      <c r="W4939" t="str">
        <f t="shared" si="154"/>
        <v/>
      </c>
      <c r="X4939" t="str">
        <f t="shared" si="155"/>
        <v/>
      </c>
    </row>
    <row r="4940" spans="2:24">
      <c r="B4940" s="160"/>
      <c r="C4940" s="161"/>
      <c r="D4940" s="162"/>
      <c r="E4940" s="163"/>
      <c r="F4940" s="164"/>
      <c r="G4940" s="165"/>
      <c r="H4940" s="166"/>
      <c r="I4940" s="167"/>
      <c r="J4940" s="161"/>
      <c r="K4940"/>
      <c r="M4940" s="4"/>
      <c r="W4940" t="str">
        <f t="shared" si="154"/>
        <v/>
      </c>
      <c r="X4940" t="str">
        <f t="shared" si="155"/>
        <v/>
      </c>
    </row>
    <row r="4941" spans="2:24">
      <c r="B4941" s="160"/>
      <c r="C4941" s="161"/>
      <c r="D4941" s="162"/>
      <c r="E4941" s="163"/>
      <c r="F4941" s="164"/>
      <c r="G4941" s="165"/>
      <c r="H4941" s="166"/>
      <c r="I4941" s="167"/>
      <c r="J4941" s="161"/>
      <c r="K4941"/>
      <c r="M4941" s="4"/>
      <c r="W4941" t="str">
        <f t="shared" si="154"/>
        <v/>
      </c>
      <c r="X4941" t="str">
        <f t="shared" si="155"/>
        <v/>
      </c>
    </row>
    <row r="4942" spans="2:24">
      <c r="B4942" s="160"/>
      <c r="C4942" s="161"/>
      <c r="D4942" s="162"/>
      <c r="E4942" s="163"/>
      <c r="F4942" s="164"/>
      <c r="G4942" s="165"/>
      <c r="H4942" s="166"/>
      <c r="I4942" s="167"/>
      <c r="J4942" s="161"/>
      <c r="K4942"/>
      <c r="M4942" s="4"/>
      <c r="W4942" t="str">
        <f t="shared" si="154"/>
        <v/>
      </c>
      <c r="X4942" t="str">
        <f t="shared" si="155"/>
        <v/>
      </c>
    </row>
    <row r="4943" spans="2:24">
      <c r="B4943" s="160"/>
      <c r="C4943" s="161"/>
      <c r="D4943" s="162"/>
      <c r="E4943" s="163"/>
      <c r="F4943" s="164"/>
      <c r="G4943" s="165"/>
      <c r="H4943" s="166"/>
      <c r="I4943" s="167"/>
      <c r="J4943" s="161"/>
      <c r="K4943"/>
      <c r="M4943" s="4"/>
      <c r="W4943" t="str">
        <f t="shared" si="154"/>
        <v/>
      </c>
      <c r="X4943" t="str">
        <f t="shared" si="155"/>
        <v/>
      </c>
    </row>
    <row r="4944" spans="2:24">
      <c r="B4944" s="160"/>
      <c r="C4944" s="161"/>
      <c r="D4944" s="162"/>
      <c r="E4944" s="163"/>
      <c r="F4944" s="164"/>
      <c r="G4944" s="165"/>
      <c r="H4944" s="166"/>
      <c r="I4944" s="167"/>
      <c r="J4944" s="161"/>
      <c r="K4944"/>
      <c r="M4944" s="4"/>
      <c r="W4944" t="str">
        <f t="shared" si="154"/>
        <v/>
      </c>
      <c r="X4944" t="str">
        <f t="shared" si="155"/>
        <v/>
      </c>
    </row>
    <row r="4945" spans="2:24">
      <c r="B4945" s="160"/>
      <c r="C4945" s="161"/>
      <c r="D4945" s="162"/>
      <c r="E4945" s="163"/>
      <c r="F4945" s="164"/>
      <c r="G4945" s="165"/>
      <c r="H4945" s="166"/>
      <c r="I4945" s="167"/>
      <c r="J4945" s="161"/>
      <c r="K4945"/>
      <c r="M4945" s="4"/>
      <c r="W4945" t="str">
        <f t="shared" si="154"/>
        <v/>
      </c>
      <c r="X4945" t="str">
        <f t="shared" si="155"/>
        <v/>
      </c>
    </row>
    <row r="4946" spans="2:24">
      <c r="B4946" s="160"/>
      <c r="C4946" s="161"/>
      <c r="D4946" s="162"/>
      <c r="E4946" s="163"/>
      <c r="F4946" s="164"/>
      <c r="G4946" s="165"/>
      <c r="H4946" s="166"/>
      <c r="I4946" s="167"/>
      <c r="J4946" s="161"/>
      <c r="K4946"/>
      <c r="M4946" s="4"/>
      <c r="W4946" t="str">
        <f t="shared" si="154"/>
        <v/>
      </c>
      <c r="X4946" t="str">
        <f t="shared" si="155"/>
        <v/>
      </c>
    </row>
    <row r="4947" spans="2:24">
      <c r="B4947" s="160"/>
      <c r="C4947" s="161"/>
      <c r="D4947" s="162"/>
      <c r="E4947" s="163"/>
      <c r="F4947" s="164"/>
      <c r="G4947" s="165"/>
      <c r="H4947" s="166"/>
      <c r="I4947" s="167"/>
      <c r="J4947" s="161"/>
      <c r="K4947"/>
      <c r="M4947" s="4"/>
      <c r="W4947" t="str">
        <f t="shared" si="154"/>
        <v/>
      </c>
      <c r="X4947" t="str">
        <f t="shared" si="155"/>
        <v/>
      </c>
    </row>
    <row r="4948" spans="2:24">
      <c r="B4948" s="160"/>
      <c r="C4948" s="161"/>
      <c r="D4948" s="162"/>
      <c r="E4948" s="163"/>
      <c r="F4948" s="164"/>
      <c r="G4948" s="165"/>
      <c r="H4948" s="166"/>
      <c r="I4948" s="167"/>
      <c r="J4948" s="161"/>
      <c r="K4948"/>
      <c r="M4948" s="4"/>
      <c r="W4948" t="str">
        <f t="shared" si="154"/>
        <v/>
      </c>
      <c r="X4948" t="str">
        <f t="shared" si="155"/>
        <v/>
      </c>
    </row>
    <row r="4949" spans="2:24">
      <c r="B4949" s="160"/>
      <c r="C4949" s="161"/>
      <c r="D4949" s="162"/>
      <c r="E4949" s="163"/>
      <c r="F4949" s="164"/>
      <c r="G4949" s="165"/>
      <c r="H4949" s="166"/>
      <c r="I4949" s="167"/>
      <c r="J4949" s="161"/>
      <c r="K4949"/>
      <c r="M4949" s="4"/>
      <c r="W4949" t="str">
        <f t="shared" si="154"/>
        <v/>
      </c>
      <c r="X4949" t="str">
        <f t="shared" si="155"/>
        <v/>
      </c>
    </row>
    <row r="4950" spans="2:24">
      <c r="B4950" s="160"/>
      <c r="C4950" s="161"/>
      <c r="D4950" s="162"/>
      <c r="E4950" s="163"/>
      <c r="F4950" s="164"/>
      <c r="G4950" s="165"/>
      <c r="H4950" s="166"/>
      <c r="I4950" s="167"/>
      <c r="J4950" s="161"/>
      <c r="K4950"/>
      <c r="M4950" s="4"/>
      <c r="W4950" t="str">
        <f t="shared" si="154"/>
        <v/>
      </c>
      <c r="X4950" t="str">
        <f t="shared" si="155"/>
        <v/>
      </c>
    </row>
    <row r="4951" spans="2:24">
      <c r="B4951" s="160"/>
      <c r="C4951" s="161"/>
      <c r="D4951" s="162"/>
      <c r="E4951" s="163"/>
      <c r="F4951" s="164"/>
      <c r="G4951" s="165"/>
      <c r="H4951" s="166"/>
      <c r="I4951" s="167"/>
      <c r="J4951" s="161"/>
      <c r="K4951"/>
      <c r="M4951" s="4"/>
      <c r="W4951" t="str">
        <f t="shared" si="154"/>
        <v/>
      </c>
      <c r="X4951" t="str">
        <f t="shared" si="155"/>
        <v/>
      </c>
    </row>
    <row r="4952" spans="2:24">
      <c r="B4952" s="160"/>
      <c r="C4952" s="161"/>
      <c r="D4952" s="162"/>
      <c r="E4952" s="163"/>
      <c r="F4952" s="164"/>
      <c r="G4952" s="165"/>
      <c r="H4952" s="166"/>
      <c r="I4952" s="167"/>
      <c r="J4952" s="161"/>
      <c r="K4952"/>
      <c r="M4952" s="4"/>
      <c r="W4952" t="str">
        <f t="shared" si="154"/>
        <v/>
      </c>
      <c r="X4952" t="str">
        <f t="shared" si="155"/>
        <v/>
      </c>
    </row>
    <row r="4953" spans="2:24">
      <c r="B4953" s="160"/>
      <c r="C4953" s="161"/>
      <c r="D4953" s="162"/>
      <c r="E4953" s="163"/>
      <c r="F4953" s="164"/>
      <c r="G4953" s="165"/>
      <c r="H4953" s="166"/>
      <c r="I4953" s="167"/>
      <c r="J4953" s="161"/>
      <c r="K4953"/>
      <c r="M4953" s="4"/>
      <c r="W4953" t="str">
        <f t="shared" si="154"/>
        <v/>
      </c>
      <c r="X4953" t="str">
        <f t="shared" si="155"/>
        <v/>
      </c>
    </row>
    <row r="4954" spans="2:24">
      <c r="B4954" s="160"/>
      <c r="C4954" s="161"/>
      <c r="D4954" s="162"/>
      <c r="E4954" s="163"/>
      <c r="F4954" s="164"/>
      <c r="G4954" s="165"/>
      <c r="H4954" s="166"/>
      <c r="I4954" s="167"/>
      <c r="J4954" s="161"/>
      <c r="K4954"/>
      <c r="M4954" s="4"/>
      <c r="W4954" t="str">
        <f t="shared" si="154"/>
        <v/>
      </c>
      <c r="X4954" t="str">
        <f t="shared" si="155"/>
        <v/>
      </c>
    </row>
    <row r="4955" spans="2:24">
      <c r="B4955" s="160"/>
      <c r="C4955" s="161"/>
      <c r="D4955" s="162"/>
      <c r="E4955" s="163"/>
      <c r="F4955" s="164"/>
      <c r="G4955" s="165"/>
      <c r="H4955" s="166"/>
      <c r="I4955" s="167"/>
      <c r="J4955" s="161"/>
      <c r="K4955"/>
      <c r="M4955" s="4"/>
      <c r="W4955" t="str">
        <f t="shared" si="154"/>
        <v/>
      </c>
      <c r="X4955" t="str">
        <f t="shared" si="155"/>
        <v/>
      </c>
    </row>
    <row r="4956" spans="2:24">
      <c r="B4956" s="160"/>
      <c r="C4956" s="161"/>
      <c r="D4956" s="162"/>
      <c r="E4956" s="163"/>
      <c r="F4956" s="164"/>
      <c r="G4956" s="165"/>
      <c r="H4956" s="166"/>
      <c r="I4956" s="167"/>
      <c r="J4956" s="161"/>
      <c r="K4956"/>
      <c r="M4956" s="4"/>
      <c r="W4956" t="str">
        <f t="shared" si="154"/>
        <v/>
      </c>
      <c r="X4956" t="str">
        <f t="shared" si="155"/>
        <v/>
      </c>
    </row>
    <row r="4957" spans="2:24">
      <c r="B4957" s="160"/>
      <c r="C4957" s="161"/>
      <c r="D4957" s="162"/>
      <c r="E4957" s="163"/>
      <c r="F4957" s="164"/>
      <c r="G4957" s="165"/>
      <c r="H4957" s="166"/>
      <c r="I4957" s="167"/>
      <c r="J4957" s="161"/>
      <c r="K4957"/>
      <c r="M4957" s="4"/>
      <c r="W4957" t="str">
        <f t="shared" si="154"/>
        <v/>
      </c>
      <c r="X4957" t="str">
        <f t="shared" si="155"/>
        <v/>
      </c>
    </row>
    <row r="4958" spans="2:24">
      <c r="B4958" s="160"/>
      <c r="C4958" s="161"/>
      <c r="D4958" s="162"/>
      <c r="E4958" s="163"/>
      <c r="F4958" s="164"/>
      <c r="G4958" s="165"/>
      <c r="H4958" s="166"/>
      <c r="I4958" s="167"/>
      <c r="J4958" s="161"/>
      <c r="K4958"/>
      <c r="M4958" s="4"/>
      <c r="W4958" t="str">
        <f t="shared" si="154"/>
        <v/>
      </c>
      <c r="X4958" t="str">
        <f t="shared" si="155"/>
        <v/>
      </c>
    </row>
    <row r="4959" spans="2:24">
      <c r="B4959" s="160"/>
      <c r="C4959" s="161"/>
      <c r="D4959" s="162"/>
      <c r="E4959" s="163"/>
      <c r="F4959" s="164"/>
      <c r="G4959" s="165"/>
      <c r="H4959" s="166"/>
      <c r="I4959" s="167"/>
      <c r="J4959" s="161"/>
      <c r="K4959"/>
      <c r="M4959" s="4"/>
      <c r="W4959" t="str">
        <f t="shared" si="154"/>
        <v/>
      </c>
      <c r="X4959" t="str">
        <f t="shared" si="155"/>
        <v/>
      </c>
    </row>
    <row r="4960" spans="2:24">
      <c r="B4960" s="160"/>
      <c r="C4960" s="161"/>
      <c r="D4960" s="162"/>
      <c r="E4960" s="163"/>
      <c r="F4960" s="164"/>
      <c r="G4960" s="165"/>
      <c r="H4960" s="166"/>
      <c r="I4960" s="167"/>
      <c r="J4960" s="161"/>
      <c r="K4960"/>
      <c r="M4960" s="4"/>
      <c r="W4960" t="str">
        <f t="shared" si="154"/>
        <v/>
      </c>
      <c r="X4960" t="str">
        <f t="shared" si="155"/>
        <v/>
      </c>
    </row>
    <row r="4961" spans="2:24">
      <c r="B4961" s="160"/>
      <c r="C4961" s="161"/>
      <c r="D4961" s="162"/>
      <c r="E4961" s="163"/>
      <c r="F4961" s="164"/>
      <c r="G4961" s="165"/>
      <c r="H4961" s="166"/>
      <c r="I4961" s="167"/>
      <c r="J4961" s="161"/>
      <c r="K4961"/>
      <c r="M4961" s="4"/>
      <c r="W4961" t="str">
        <f t="shared" si="154"/>
        <v/>
      </c>
      <c r="X4961" t="str">
        <f t="shared" si="155"/>
        <v/>
      </c>
    </row>
    <row r="4962" spans="2:24">
      <c r="B4962" s="160"/>
      <c r="C4962" s="161"/>
      <c r="D4962" s="162"/>
      <c r="E4962" s="163"/>
      <c r="F4962" s="164"/>
      <c r="G4962" s="165"/>
      <c r="H4962" s="166"/>
      <c r="I4962" s="167"/>
      <c r="J4962" s="161"/>
      <c r="K4962"/>
      <c r="M4962" s="4"/>
      <c r="W4962" t="str">
        <f t="shared" si="154"/>
        <v/>
      </c>
      <c r="X4962" t="str">
        <f t="shared" si="155"/>
        <v/>
      </c>
    </row>
    <row r="4963" spans="2:24">
      <c r="B4963" s="160"/>
      <c r="C4963" s="161"/>
      <c r="D4963" s="162"/>
      <c r="E4963" s="163"/>
      <c r="F4963" s="164"/>
      <c r="G4963" s="165"/>
      <c r="H4963" s="166"/>
      <c r="I4963" s="167"/>
      <c r="J4963" s="161"/>
      <c r="K4963"/>
      <c r="M4963" s="4"/>
      <c r="W4963" t="str">
        <f t="shared" si="154"/>
        <v/>
      </c>
      <c r="X4963" t="str">
        <f t="shared" si="155"/>
        <v/>
      </c>
    </row>
    <row r="4964" spans="2:24">
      <c r="B4964" s="160"/>
      <c r="C4964" s="161"/>
      <c r="D4964" s="162"/>
      <c r="E4964" s="163"/>
      <c r="F4964" s="164"/>
      <c r="G4964" s="165"/>
      <c r="H4964" s="166"/>
      <c r="I4964" s="167"/>
      <c r="J4964" s="161"/>
      <c r="K4964"/>
      <c r="M4964" s="4"/>
      <c r="W4964" t="str">
        <f t="shared" si="154"/>
        <v/>
      </c>
      <c r="X4964" t="str">
        <f t="shared" si="155"/>
        <v/>
      </c>
    </row>
    <row r="4965" spans="2:24">
      <c r="B4965" s="160"/>
      <c r="C4965" s="161"/>
      <c r="D4965" s="162"/>
      <c r="E4965" s="163"/>
      <c r="F4965" s="164"/>
      <c r="G4965" s="165"/>
      <c r="H4965" s="166"/>
      <c r="I4965" s="167"/>
      <c r="J4965" s="161"/>
      <c r="K4965"/>
      <c r="M4965" s="4"/>
      <c r="W4965" t="str">
        <f t="shared" si="154"/>
        <v/>
      </c>
      <c r="X4965" t="str">
        <f t="shared" si="155"/>
        <v/>
      </c>
    </row>
    <row r="4966" spans="2:24">
      <c r="B4966" s="160"/>
      <c r="C4966" s="161"/>
      <c r="D4966" s="162"/>
      <c r="E4966" s="163"/>
      <c r="F4966" s="164"/>
      <c r="G4966" s="165"/>
      <c r="H4966" s="166"/>
      <c r="I4966" s="167"/>
      <c r="J4966" s="161"/>
      <c r="K4966"/>
      <c r="M4966" s="4"/>
      <c r="W4966" t="str">
        <f t="shared" si="154"/>
        <v/>
      </c>
      <c r="X4966" t="str">
        <f t="shared" si="155"/>
        <v/>
      </c>
    </row>
    <row r="4967" spans="2:24">
      <c r="B4967" s="160"/>
      <c r="C4967" s="161"/>
      <c r="D4967" s="162"/>
      <c r="E4967" s="163"/>
      <c r="F4967" s="164"/>
      <c r="G4967" s="165"/>
      <c r="H4967" s="166"/>
      <c r="I4967" s="167"/>
      <c r="J4967" s="161"/>
      <c r="K4967"/>
      <c r="M4967" s="4"/>
      <c r="W4967" t="str">
        <f t="shared" si="154"/>
        <v/>
      </c>
      <c r="X4967" t="str">
        <f t="shared" si="155"/>
        <v/>
      </c>
    </row>
    <row r="4968" spans="2:24">
      <c r="B4968" s="160"/>
      <c r="C4968" s="161"/>
      <c r="D4968" s="162"/>
      <c r="E4968" s="163"/>
      <c r="F4968" s="164"/>
      <c r="G4968" s="165"/>
      <c r="H4968" s="166"/>
      <c r="I4968" s="167"/>
      <c r="J4968" s="161"/>
      <c r="K4968"/>
      <c r="M4968" s="4"/>
      <c r="W4968" t="str">
        <f t="shared" si="154"/>
        <v/>
      </c>
      <c r="X4968" t="str">
        <f t="shared" si="155"/>
        <v/>
      </c>
    </row>
    <row r="4969" spans="2:24">
      <c r="B4969" s="160"/>
      <c r="C4969" s="161"/>
      <c r="D4969" s="162"/>
      <c r="E4969" s="163"/>
      <c r="F4969" s="164"/>
      <c r="G4969" s="165"/>
      <c r="H4969" s="166"/>
      <c r="I4969" s="167"/>
      <c r="J4969" s="161"/>
      <c r="K4969"/>
      <c r="M4969" s="4"/>
      <c r="W4969" t="str">
        <f t="shared" si="154"/>
        <v/>
      </c>
      <c r="X4969" t="str">
        <f t="shared" si="155"/>
        <v/>
      </c>
    </row>
    <row r="4970" spans="2:24">
      <c r="B4970" s="160"/>
      <c r="C4970" s="161"/>
      <c r="D4970" s="162"/>
      <c r="E4970" s="163"/>
      <c r="F4970" s="164"/>
      <c r="G4970" s="165"/>
      <c r="H4970" s="166"/>
      <c r="I4970" s="167"/>
      <c r="J4970" s="161"/>
      <c r="K4970"/>
      <c r="M4970" s="4"/>
      <c r="W4970" t="str">
        <f t="shared" si="154"/>
        <v/>
      </c>
      <c r="X4970" t="str">
        <f t="shared" si="155"/>
        <v/>
      </c>
    </row>
    <row r="4971" spans="2:24">
      <c r="B4971" s="160"/>
      <c r="C4971" s="161"/>
      <c r="D4971" s="162"/>
      <c r="E4971" s="163"/>
      <c r="F4971" s="164"/>
      <c r="G4971" s="165"/>
      <c r="H4971" s="166"/>
      <c r="I4971" s="167"/>
      <c r="J4971" s="161"/>
      <c r="K4971"/>
      <c r="M4971" s="4"/>
      <c r="W4971" t="str">
        <f t="shared" si="154"/>
        <v/>
      </c>
      <c r="X4971" t="str">
        <f t="shared" si="155"/>
        <v/>
      </c>
    </row>
    <row r="4972" spans="2:24">
      <c r="B4972" s="160"/>
      <c r="C4972" s="161"/>
      <c r="D4972" s="162"/>
      <c r="E4972" s="163"/>
      <c r="F4972" s="164"/>
      <c r="G4972" s="165"/>
      <c r="H4972" s="166"/>
      <c r="I4972" s="167"/>
      <c r="J4972" s="161"/>
      <c r="K4972"/>
      <c r="M4972" s="4"/>
      <c r="W4972" t="str">
        <f t="shared" si="154"/>
        <v/>
      </c>
      <c r="X4972" t="str">
        <f t="shared" si="155"/>
        <v/>
      </c>
    </row>
    <row r="4973" spans="2:24">
      <c r="B4973" s="160"/>
      <c r="C4973" s="161"/>
      <c r="D4973" s="162"/>
      <c r="E4973" s="163"/>
      <c r="F4973" s="164"/>
      <c r="G4973" s="165"/>
      <c r="H4973" s="166"/>
      <c r="I4973" s="167"/>
      <c r="J4973" s="161"/>
      <c r="K4973"/>
      <c r="M4973" s="4"/>
      <c r="W4973" t="str">
        <f t="shared" si="154"/>
        <v/>
      </c>
      <c r="X4973" t="str">
        <f t="shared" si="155"/>
        <v/>
      </c>
    </row>
    <row r="4974" spans="2:24">
      <c r="B4974" s="160"/>
      <c r="C4974" s="161"/>
      <c r="D4974" s="162"/>
      <c r="E4974" s="163"/>
      <c r="F4974" s="164"/>
      <c r="G4974" s="165"/>
      <c r="H4974" s="166"/>
      <c r="I4974" s="167"/>
      <c r="J4974" s="161"/>
      <c r="K4974"/>
      <c r="M4974" s="4"/>
      <c r="W4974" t="str">
        <f t="shared" si="154"/>
        <v/>
      </c>
      <c r="X4974" t="str">
        <f t="shared" si="155"/>
        <v/>
      </c>
    </row>
    <row r="4975" spans="2:24">
      <c r="B4975" s="160"/>
      <c r="C4975" s="161"/>
      <c r="D4975" s="162"/>
      <c r="E4975" s="163"/>
      <c r="F4975" s="164"/>
      <c r="G4975" s="165"/>
      <c r="H4975" s="166"/>
      <c r="I4975" s="167"/>
      <c r="J4975" s="161"/>
      <c r="K4975"/>
      <c r="M4975" s="4"/>
      <c r="W4975" t="str">
        <f t="shared" si="154"/>
        <v/>
      </c>
      <c r="X4975" t="str">
        <f t="shared" si="155"/>
        <v/>
      </c>
    </row>
    <row r="4976" spans="2:24">
      <c r="B4976" s="160"/>
      <c r="C4976" s="161"/>
      <c r="D4976" s="162"/>
      <c r="E4976" s="163"/>
      <c r="F4976" s="164"/>
      <c r="G4976" s="165"/>
      <c r="H4976" s="166"/>
      <c r="I4976" s="167"/>
      <c r="J4976" s="161"/>
      <c r="K4976"/>
      <c r="M4976" s="4"/>
      <c r="W4976" t="str">
        <f t="shared" si="154"/>
        <v/>
      </c>
      <c r="X4976" t="str">
        <f t="shared" si="155"/>
        <v/>
      </c>
    </row>
    <row r="4977" spans="2:24">
      <c r="B4977" s="160"/>
      <c r="C4977" s="161"/>
      <c r="D4977" s="162"/>
      <c r="E4977" s="163"/>
      <c r="F4977" s="164"/>
      <c r="G4977" s="165"/>
      <c r="H4977" s="166"/>
      <c r="I4977" s="167"/>
      <c r="J4977" s="161"/>
      <c r="K4977"/>
      <c r="M4977" s="4"/>
      <c r="W4977" t="str">
        <f t="shared" si="154"/>
        <v/>
      </c>
      <c r="X4977" t="str">
        <f t="shared" si="155"/>
        <v/>
      </c>
    </row>
    <row r="4978" spans="2:24">
      <c r="B4978" s="160"/>
      <c r="C4978" s="161"/>
      <c r="D4978" s="162"/>
      <c r="E4978" s="163"/>
      <c r="F4978" s="164"/>
      <c r="G4978" s="165"/>
      <c r="H4978" s="166"/>
      <c r="I4978" s="167"/>
      <c r="J4978" s="161"/>
      <c r="K4978"/>
      <c r="M4978" s="4"/>
      <c r="W4978" t="str">
        <f t="shared" si="154"/>
        <v/>
      </c>
      <c r="X4978" t="str">
        <f t="shared" si="155"/>
        <v/>
      </c>
    </row>
    <row r="4979" spans="2:24">
      <c r="B4979" s="160"/>
      <c r="C4979" s="161"/>
      <c r="D4979" s="162"/>
      <c r="E4979" s="163"/>
      <c r="F4979" s="164"/>
      <c r="G4979" s="165"/>
      <c r="H4979" s="166"/>
      <c r="I4979" s="167"/>
      <c r="J4979" s="161"/>
      <c r="K4979"/>
      <c r="M4979" s="4"/>
      <c r="W4979" t="str">
        <f t="shared" si="154"/>
        <v/>
      </c>
      <c r="X4979" t="str">
        <f t="shared" si="155"/>
        <v/>
      </c>
    </row>
    <row r="4980" spans="2:24">
      <c r="B4980" s="160"/>
      <c r="C4980" s="161"/>
      <c r="D4980" s="162"/>
      <c r="E4980" s="163"/>
      <c r="F4980" s="164"/>
      <c r="G4980" s="165"/>
      <c r="H4980" s="166"/>
      <c r="I4980" s="167"/>
      <c r="J4980" s="161"/>
      <c r="K4980"/>
      <c r="M4980" s="4"/>
      <c r="W4980" t="str">
        <f t="shared" si="154"/>
        <v/>
      </c>
      <c r="X4980" t="str">
        <f t="shared" si="155"/>
        <v/>
      </c>
    </row>
    <row r="4981" spans="2:24">
      <c r="B4981" s="160"/>
      <c r="C4981" s="161"/>
      <c r="D4981" s="162"/>
      <c r="E4981" s="163"/>
      <c r="F4981" s="164"/>
      <c r="G4981" s="165"/>
      <c r="H4981" s="166"/>
      <c r="I4981" s="167"/>
      <c r="J4981" s="161"/>
      <c r="K4981"/>
      <c r="M4981" s="4"/>
      <c r="W4981" t="str">
        <f t="shared" si="154"/>
        <v/>
      </c>
      <c r="X4981" t="str">
        <f t="shared" si="155"/>
        <v/>
      </c>
    </row>
    <row r="4982" spans="2:24">
      <c r="B4982" s="160"/>
      <c r="C4982" s="161"/>
      <c r="D4982" s="162"/>
      <c r="E4982" s="163"/>
      <c r="F4982" s="164"/>
      <c r="G4982" s="165"/>
      <c r="H4982" s="166"/>
      <c r="I4982" s="167"/>
      <c r="J4982" s="161"/>
      <c r="K4982"/>
      <c r="M4982" s="4"/>
      <c r="W4982" t="str">
        <f t="shared" si="154"/>
        <v/>
      </c>
      <c r="X4982" t="str">
        <f t="shared" si="155"/>
        <v/>
      </c>
    </row>
    <row r="4983" spans="2:24">
      <c r="B4983" s="160"/>
      <c r="C4983" s="161"/>
      <c r="D4983" s="162"/>
      <c r="E4983" s="163"/>
      <c r="F4983" s="164"/>
      <c r="G4983" s="165"/>
      <c r="H4983" s="166"/>
      <c r="I4983" s="167"/>
      <c r="J4983" s="161"/>
      <c r="K4983"/>
      <c r="M4983" s="4"/>
      <c r="W4983" t="str">
        <f t="shared" si="154"/>
        <v/>
      </c>
      <c r="X4983" t="str">
        <f t="shared" si="155"/>
        <v/>
      </c>
    </row>
    <row r="4984" spans="2:24">
      <c r="B4984" s="160"/>
      <c r="C4984" s="161"/>
      <c r="D4984" s="162"/>
      <c r="E4984" s="163"/>
      <c r="F4984" s="164"/>
      <c r="G4984" s="165"/>
      <c r="H4984" s="166"/>
      <c r="I4984" s="167"/>
      <c r="J4984" s="161"/>
      <c r="K4984"/>
      <c r="M4984" s="4"/>
      <c r="W4984" t="str">
        <f t="shared" si="154"/>
        <v/>
      </c>
      <c r="X4984" t="str">
        <f t="shared" si="155"/>
        <v/>
      </c>
    </row>
    <row r="4985" spans="2:24">
      <c r="B4985" s="160"/>
      <c r="C4985" s="161"/>
      <c r="D4985" s="162"/>
      <c r="E4985" s="163"/>
      <c r="F4985" s="164"/>
      <c r="G4985" s="165"/>
      <c r="H4985" s="166"/>
      <c r="I4985" s="167"/>
      <c r="J4985" s="161"/>
      <c r="K4985"/>
      <c r="M4985" s="4"/>
      <c r="W4985" t="str">
        <f t="shared" si="154"/>
        <v/>
      </c>
      <c r="X4985" t="str">
        <f t="shared" si="155"/>
        <v/>
      </c>
    </row>
    <row r="4986" spans="2:24">
      <c r="B4986" s="160"/>
      <c r="C4986" s="161"/>
      <c r="D4986" s="162"/>
      <c r="E4986" s="163"/>
      <c r="F4986" s="164"/>
      <c r="G4986" s="165"/>
      <c r="H4986" s="166"/>
      <c r="I4986" s="167"/>
      <c r="J4986" s="161"/>
      <c r="K4986"/>
      <c r="M4986" s="4"/>
      <c r="W4986" t="str">
        <f t="shared" si="154"/>
        <v/>
      </c>
      <c r="X4986" t="str">
        <f t="shared" si="155"/>
        <v/>
      </c>
    </row>
    <row r="4987" spans="2:24">
      <c r="B4987" s="160"/>
      <c r="C4987" s="161"/>
      <c r="D4987" s="162"/>
      <c r="E4987" s="163"/>
      <c r="F4987" s="164"/>
      <c r="G4987" s="165"/>
      <c r="H4987" s="166"/>
      <c r="I4987" s="167"/>
      <c r="J4987" s="161"/>
      <c r="K4987"/>
      <c r="M4987" s="4"/>
      <c r="W4987" t="str">
        <f t="shared" si="154"/>
        <v/>
      </c>
      <c r="X4987" t="str">
        <f t="shared" si="155"/>
        <v/>
      </c>
    </row>
    <row r="4988" spans="2:24">
      <c r="B4988" s="160"/>
      <c r="C4988" s="161"/>
      <c r="D4988" s="162"/>
      <c r="E4988" s="163"/>
      <c r="F4988" s="164"/>
      <c r="G4988" s="165"/>
      <c r="H4988" s="166"/>
      <c r="I4988" s="167"/>
      <c r="J4988" s="161"/>
      <c r="K4988"/>
      <c r="M4988" s="4"/>
      <c r="W4988" t="str">
        <f t="shared" si="154"/>
        <v/>
      </c>
      <c r="X4988" t="str">
        <f t="shared" si="155"/>
        <v/>
      </c>
    </row>
    <row r="4989" spans="2:24">
      <c r="B4989" s="160"/>
      <c r="C4989" s="161"/>
      <c r="D4989" s="162"/>
      <c r="E4989" s="163"/>
      <c r="F4989" s="164"/>
      <c r="G4989" s="165"/>
      <c r="H4989" s="166"/>
      <c r="I4989" s="167"/>
      <c r="J4989" s="161"/>
      <c r="K4989"/>
      <c r="M4989" s="4"/>
      <c r="W4989" t="str">
        <f t="shared" si="154"/>
        <v/>
      </c>
      <c r="X4989" t="str">
        <f t="shared" si="155"/>
        <v/>
      </c>
    </row>
    <row r="4990" spans="2:24">
      <c r="B4990" s="160"/>
      <c r="C4990" s="161"/>
      <c r="D4990" s="162"/>
      <c r="E4990" s="163"/>
      <c r="F4990" s="164"/>
      <c r="G4990" s="165"/>
      <c r="H4990" s="166"/>
      <c r="I4990" s="167"/>
      <c r="J4990" s="161"/>
      <c r="K4990"/>
      <c r="M4990" s="4"/>
      <c r="W4990" t="str">
        <f t="shared" si="154"/>
        <v/>
      </c>
      <c r="X4990" t="str">
        <f t="shared" si="155"/>
        <v/>
      </c>
    </row>
    <row r="4991" spans="2:24">
      <c r="B4991" s="160"/>
      <c r="C4991" s="161"/>
      <c r="D4991" s="162"/>
      <c r="E4991" s="163"/>
      <c r="F4991" s="164"/>
      <c r="G4991" s="165"/>
      <c r="H4991" s="166"/>
      <c r="I4991" s="167"/>
      <c r="J4991" s="161"/>
      <c r="K4991"/>
      <c r="M4991" s="4"/>
      <c r="W4991" t="str">
        <f t="shared" si="154"/>
        <v/>
      </c>
      <c r="X4991" t="str">
        <f t="shared" si="155"/>
        <v/>
      </c>
    </row>
    <row r="4992" spans="2:24">
      <c r="B4992" s="160"/>
      <c r="C4992" s="161"/>
      <c r="D4992" s="162"/>
      <c r="E4992" s="163"/>
      <c r="F4992" s="164"/>
      <c r="G4992" s="165"/>
      <c r="H4992" s="166"/>
      <c r="I4992" s="167"/>
      <c r="J4992" s="161"/>
      <c r="K4992"/>
      <c r="M4992" s="4"/>
      <c r="W4992" t="str">
        <f t="shared" si="154"/>
        <v/>
      </c>
      <c r="X4992" t="str">
        <f t="shared" si="155"/>
        <v/>
      </c>
    </row>
    <row r="4993" spans="2:24">
      <c r="B4993" s="160"/>
      <c r="C4993" s="161"/>
      <c r="D4993" s="162"/>
      <c r="E4993" s="163"/>
      <c r="F4993" s="164"/>
      <c r="G4993" s="165"/>
      <c r="H4993" s="166"/>
      <c r="I4993" s="167"/>
      <c r="J4993" s="161"/>
      <c r="K4993"/>
      <c r="M4993" s="4"/>
      <c r="W4993" t="str">
        <f t="shared" si="154"/>
        <v/>
      </c>
      <c r="X4993" t="str">
        <f t="shared" si="155"/>
        <v/>
      </c>
    </row>
    <row r="4994" spans="2:24">
      <c r="B4994" s="160"/>
      <c r="C4994" s="161"/>
      <c r="D4994" s="162"/>
      <c r="E4994" s="163"/>
      <c r="F4994" s="164"/>
      <c r="G4994" s="165"/>
      <c r="H4994" s="166"/>
      <c r="I4994" s="167"/>
      <c r="J4994" s="161"/>
      <c r="K4994"/>
      <c r="M4994" s="4"/>
      <c r="W4994" t="str">
        <f t="shared" si="154"/>
        <v/>
      </c>
      <c r="X4994" t="str">
        <f t="shared" si="155"/>
        <v/>
      </c>
    </row>
    <row r="4995" spans="2:24">
      <c r="B4995" s="160"/>
      <c r="C4995" s="161"/>
      <c r="D4995" s="162"/>
      <c r="E4995" s="163"/>
      <c r="F4995" s="164"/>
      <c r="G4995" s="165"/>
      <c r="H4995" s="166"/>
      <c r="I4995" s="167"/>
      <c r="J4995" s="161"/>
      <c r="K4995"/>
      <c r="M4995" s="4"/>
      <c r="W4995" t="str">
        <f t="shared" si="154"/>
        <v/>
      </c>
      <c r="X4995" t="str">
        <f t="shared" si="155"/>
        <v/>
      </c>
    </row>
    <row r="4996" spans="2:24">
      <c r="B4996" s="160"/>
      <c r="C4996" s="161"/>
      <c r="D4996" s="162"/>
      <c r="E4996" s="163"/>
      <c r="F4996" s="164"/>
      <c r="G4996" s="165"/>
      <c r="H4996" s="166"/>
      <c r="I4996" s="167"/>
      <c r="J4996" s="161"/>
      <c r="K4996"/>
      <c r="M4996" s="4"/>
      <c r="W4996" t="str">
        <f t="shared" si="154"/>
        <v/>
      </c>
      <c r="X4996" t="str">
        <f t="shared" si="155"/>
        <v/>
      </c>
    </row>
    <row r="4997" spans="2:24">
      <c r="B4997" s="160"/>
      <c r="C4997" s="161"/>
      <c r="D4997" s="162"/>
      <c r="E4997" s="163"/>
      <c r="F4997" s="164"/>
      <c r="G4997" s="165"/>
      <c r="H4997" s="166"/>
      <c r="I4997" s="167"/>
      <c r="J4997" s="161"/>
      <c r="K4997"/>
      <c r="M4997" s="4"/>
      <c r="W4997" t="str">
        <f t="shared" si="154"/>
        <v/>
      </c>
      <c r="X4997" t="str">
        <f t="shared" si="155"/>
        <v/>
      </c>
    </row>
    <row r="4998" spans="2:24">
      <c r="B4998" s="160"/>
      <c r="C4998" s="161"/>
      <c r="D4998" s="162"/>
      <c r="E4998" s="163"/>
      <c r="F4998" s="164"/>
      <c r="G4998" s="165"/>
      <c r="H4998" s="166"/>
      <c r="I4998" s="167"/>
      <c r="J4998" s="161"/>
      <c r="K4998"/>
      <c r="M4998" s="4"/>
      <c r="W4998" t="str">
        <f t="shared" si="154"/>
        <v/>
      </c>
      <c r="X4998" t="str">
        <f t="shared" si="155"/>
        <v/>
      </c>
    </row>
    <row r="4999" spans="2:24">
      <c r="B4999" s="160"/>
      <c r="C4999" s="161"/>
      <c r="D4999" s="162"/>
      <c r="E4999" s="163"/>
      <c r="F4999" s="164"/>
      <c r="G4999" s="165"/>
      <c r="H4999" s="166"/>
      <c r="I4999" s="167"/>
      <c r="J4999" s="161"/>
      <c r="K4999"/>
      <c r="M4999" s="4"/>
      <c r="W4999" t="str">
        <f t="shared" si="154"/>
        <v/>
      </c>
      <c r="X4999" t="str">
        <f t="shared" si="155"/>
        <v/>
      </c>
    </row>
    <row r="5000" spans="2:24">
      <c r="B5000" s="160"/>
      <c r="C5000" s="161"/>
      <c r="D5000" s="162"/>
      <c r="E5000" s="163"/>
      <c r="F5000" s="164"/>
      <c r="G5000" s="165"/>
      <c r="H5000" s="166"/>
      <c r="I5000" s="167"/>
      <c r="J5000" s="161"/>
      <c r="K5000"/>
      <c r="M5000" s="4"/>
      <c r="W5000" t="str">
        <f t="shared" ref="W5000:W5063" si="156">IF(E5000=0,"",IF(E5000&gt;F5000,E5000-F5000,""))</f>
        <v/>
      </c>
      <c r="X5000" t="str">
        <f t="shared" ref="X5000:X5063" si="157">IF(G5000=0,"",IF(G5000&gt;H5000,G5000-H5000,""))</f>
        <v/>
      </c>
    </row>
    <row r="5001" spans="2:24">
      <c r="B5001" s="160"/>
      <c r="C5001" s="161"/>
      <c r="D5001" s="162"/>
      <c r="E5001" s="163"/>
      <c r="F5001" s="164"/>
      <c r="G5001" s="165"/>
      <c r="H5001" s="166"/>
      <c r="I5001" s="167"/>
      <c r="J5001" s="161"/>
      <c r="K5001"/>
      <c r="M5001" s="4"/>
      <c r="W5001" t="str">
        <f t="shared" si="156"/>
        <v/>
      </c>
      <c r="X5001" t="str">
        <f t="shared" si="157"/>
        <v/>
      </c>
    </row>
    <row r="5002" spans="2:24">
      <c r="B5002" s="160"/>
      <c r="C5002" s="161"/>
      <c r="D5002" s="162"/>
      <c r="E5002" s="163"/>
      <c r="F5002" s="164"/>
      <c r="G5002" s="165"/>
      <c r="H5002" s="166"/>
      <c r="I5002" s="167"/>
      <c r="J5002" s="161"/>
      <c r="K5002"/>
      <c r="M5002" s="4"/>
      <c r="W5002" t="str">
        <f t="shared" si="156"/>
        <v/>
      </c>
      <c r="X5002" t="str">
        <f t="shared" si="157"/>
        <v/>
      </c>
    </row>
    <row r="5003" spans="2:24">
      <c r="B5003" s="160"/>
      <c r="C5003" s="161"/>
      <c r="D5003" s="162"/>
      <c r="E5003" s="163"/>
      <c r="F5003" s="164"/>
      <c r="G5003" s="165"/>
      <c r="H5003" s="166"/>
      <c r="I5003" s="167"/>
      <c r="J5003" s="161"/>
      <c r="K5003"/>
      <c r="M5003" s="4"/>
      <c r="W5003" t="str">
        <f t="shared" si="156"/>
        <v/>
      </c>
      <c r="X5003" t="str">
        <f t="shared" si="157"/>
        <v/>
      </c>
    </row>
    <row r="5004" spans="2:24">
      <c r="B5004" s="160"/>
      <c r="C5004" s="161"/>
      <c r="D5004" s="162"/>
      <c r="E5004" s="163"/>
      <c r="F5004" s="164"/>
      <c r="G5004" s="165"/>
      <c r="H5004" s="166"/>
      <c r="I5004" s="167"/>
      <c r="J5004" s="161"/>
      <c r="K5004"/>
      <c r="M5004" s="4"/>
      <c r="W5004" t="str">
        <f t="shared" si="156"/>
        <v/>
      </c>
      <c r="X5004" t="str">
        <f t="shared" si="157"/>
        <v/>
      </c>
    </row>
    <row r="5005" spans="2:24">
      <c r="B5005" s="160"/>
      <c r="C5005" s="161"/>
      <c r="D5005" s="162"/>
      <c r="E5005" s="163"/>
      <c r="F5005" s="164"/>
      <c r="G5005" s="165"/>
      <c r="H5005" s="166"/>
      <c r="I5005" s="167"/>
      <c r="J5005" s="161"/>
      <c r="K5005"/>
      <c r="M5005" s="4"/>
      <c r="W5005" t="str">
        <f t="shared" si="156"/>
        <v/>
      </c>
      <c r="X5005" t="str">
        <f t="shared" si="157"/>
        <v/>
      </c>
    </row>
    <row r="5006" spans="2:24">
      <c r="B5006" s="160"/>
      <c r="C5006" s="161"/>
      <c r="D5006" s="162"/>
      <c r="E5006" s="163"/>
      <c r="F5006" s="164"/>
      <c r="G5006" s="165"/>
      <c r="H5006" s="166"/>
      <c r="I5006" s="167"/>
      <c r="J5006" s="161"/>
      <c r="K5006"/>
      <c r="M5006" s="4"/>
      <c r="W5006" t="str">
        <f t="shared" si="156"/>
        <v/>
      </c>
      <c r="X5006" t="str">
        <f t="shared" si="157"/>
        <v/>
      </c>
    </row>
    <row r="5007" spans="2:24">
      <c r="B5007" s="160"/>
      <c r="C5007" s="161"/>
      <c r="D5007" s="162"/>
      <c r="E5007" s="163"/>
      <c r="F5007" s="164"/>
      <c r="G5007" s="165"/>
      <c r="H5007" s="166"/>
      <c r="I5007" s="167"/>
      <c r="J5007" s="161"/>
      <c r="K5007"/>
      <c r="M5007" s="4"/>
      <c r="W5007" t="str">
        <f t="shared" si="156"/>
        <v/>
      </c>
      <c r="X5007" t="str">
        <f t="shared" si="157"/>
        <v/>
      </c>
    </row>
    <row r="5008" spans="2:24">
      <c r="B5008" s="160"/>
      <c r="C5008" s="161"/>
      <c r="D5008" s="162"/>
      <c r="E5008" s="163"/>
      <c r="F5008" s="164"/>
      <c r="G5008" s="165"/>
      <c r="H5008" s="166"/>
      <c r="I5008" s="167"/>
      <c r="J5008" s="161"/>
      <c r="K5008"/>
      <c r="M5008" s="4"/>
      <c r="W5008" t="str">
        <f t="shared" si="156"/>
        <v/>
      </c>
      <c r="X5008" t="str">
        <f t="shared" si="157"/>
        <v/>
      </c>
    </row>
    <row r="5009" spans="2:24">
      <c r="B5009" s="160"/>
      <c r="C5009" s="161"/>
      <c r="D5009" s="162"/>
      <c r="E5009" s="163"/>
      <c r="F5009" s="164"/>
      <c r="G5009" s="165"/>
      <c r="H5009" s="166"/>
      <c r="I5009" s="167"/>
      <c r="J5009" s="161"/>
      <c r="K5009"/>
      <c r="M5009" s="4"/>
      <c r="W5009" t="str">
        <f t="shared" si="156"/>
        <v/>
      </c>
      <c r="X5009" t="str">
        <f t="shared" si="157"/>
        <v/>
      </c>
    </row>
    <row r="5010" spans="2:24">
      <c r="B5010" s="160"/>
      <c r="C5010" s="161"/>
      <c r="D5010" s="162"/>
      <c r="E5010" s="163"/>
      <c r="F5010" s="164"/>
      <c r="G5010" s="165"/>
      <c r="H5010" s="166"/>
      <c r="I5010" s="167"/>
      <c r="J5010" s="161"/>
      <c r="K5010"/>
      <c r="M5010" s="4"/>
      <c r="W5010" t="str">
        <f t="shared" si="156"/>
        <v/>
      </c>
      <c r="X5010" t="str">
        <f t="shared" si="157"/>
        <v/>
      </c>
    </row>
    <row r="5011" spans="2:24">
      <c r="B5011" s="160"/>
      <c r="C5011" s="161"/>
      <c r="D5011" s="162"/>
      <c r="E5011" s="163"/>
      <c r="F5011" s="164"/>
      <c r="G5011" s="165"/>
      <c r="H5011" s="166"/>
      <c r="I5011" s="167"/>
      <c r="J5011" s="161"/>
      <c r="K5011"/>
      <c r="M5011" s="4"/>
      <c r="W5011" t="str">
        <f t="shared" si="156"/>
        <v/>
      </c>
      <c r="X5011" t="str">
        <f t="shared" si="157"/>
        <v/>
      </c>
    </row>
    <row r="5012" spans="2:24">
      <c r="B5012" s="160"/>
      <c r="C5012" s="161"/>
      <c r="D5012" s="162"/>
      <c r="E5012" s="163"/>
      <c r="F5012" s="164"/>
      <c r="G5012" s="165"/>
      <c r="H5012" s="166"/>
      <c r="I5012" s="167"/>
      <c r="J5012" s="161"/>
      <c r="K5012"/>
      <c r="M5012" s="4"/>
      <c r="W5012" t="str">
        <f t="shared" si="156"/>
        <v/>
      </c>
      <c r="X5012" t="str">
        <f t="shared" si="157"/>
        <v/>
      </c>
    </row>
    <row r="5013" spans="2:24">
      <c r="B5013" s="160"/>
      <c r="C5013" s="161"/>
      <c r="D5013" s="162"/>
      <c r="E5013" s="163"/>
      <c r="F5013" s="164"/>
      <c r="G5013" s="165"/>
      <c r="H5013" s="166"/>
      <c r="I5013" s="167"/>
      <c r="J5013" s="161"/>
      <c r="K5013"/>
      <c r="M5013" s="4"/>
      <c r="W5013" t="str">
        <f t="shared" si="156"/>
        <v/>
      </c>
      <c r="X5013" t="str">
        <f t="shared" si="157"/>
        <v/>
      </c>
    </row>
    <row r="5014" spans="2:24">
      <c r="B5014" s="160"/>
      <c r="C5014" s="161"/>
      <c r="D5014" s="162"/>
      <c r="E5014" s="163"/>
      <c r="F5014" s="164"/>
      <c r="G5014" s="165"/>
      <c r="H5014" s="166"/>
      <c r="I5014" s="167"/>
      <c r="J5014" s="161"/>
      <c r="K5014"/>
      <c r="M5014" s="4"/>
      <c r="W5014" t="str">
        <f t="shared" si="156"/>
        <v/>
      </c>
      <c r="X5014" t="str">
        <f t="shared" si="157"/>
        <v/>
      </c>
    </row>
    <row r="5015" spans="2:24">
      <c r="B5015" s="160"/>
      <c r="C5015" s="161"/>
      <c r="D5015" s="162"/>
      <c r="E5015" s="163"/>
      <c r="F5015" s="164"/>
      <c r="G5015" s="165"/>
      <c r="H5015" s="166"/>
      <c r="I5015" s="167"/>
      <c r="J5015" s="161"/>
      <c r="K5015"/>
      <c r="M5015" s="4"/>
      <c r="W5015" t="str">
        <f t="shared" si="156"/>
        <v/>
      </c>
      <c r="X5015" t="str">
        <f t="shared" si="157"/>
        <v/>
      </c>
    </row>
    <row r="5016" spans="2:24">
      <c r="B5016" s="160"/>
      <c r="C5016" s="161"/>
      <c r="D5016" s="162"/>
      <c r="E5016" s="163"/>
      <c r="F5016" s="164"/>
      <c r="G5016" s="165"/>
      <c r="H5016" s="166"/>
      <c r="I5016" s="167"/>
      <c r="J5016" s="161"/>
      <c r="K5016"/>
      <c r="M5016" s="4"/>
      <c r="W5016" t="str">
        <f t="shared" si="156"/>
        <v/>
      </c>
      <c r="X5016" t="str">
        <f t="shared" si="157"/>
        <v/>
      </c>
    </row>
    <row r="5017" spans="2:24">
      <c r="B5017" s="160"/>
      <c r="C5017" s="161"/>
      <c r="D5017" s="162"/>
      <c r="E5017" s="163"/>
      <c r="F5017" s="164"/>
      <c r="G5017" s="165"/>
      <c r="H5017" s="166"/>
      <c r="I5017" s="167"/>
      <c r="J5017" s="161"/>
      <c r="K5017"/>
      <c r="M5017" s="4"/>
      <c r="W5017" t="str">
        <f t="shared" si="156"/>
        <v/>
      </c>
      <c r="X5017" t="str">
        <f t="shared" si="157"/>
        <v/>
      </c>
    </row>
    <row r="5018" spans="2:24">
      <c r="B5018" s="160"/>
      <c r="C5018" s="161"/>
      <c r="D5018" s="162"/>
      <c r="E5018" s="163"/>
      <c r="F5018" s="164"/>
      <c r="G5018" s="165"/>
      <c r="H5018" s="166"/>
      <c r="I5018" s="167"/>
      <c r="J5018" s="161"/>
      <c r="K5018"/>
      <c r="M5018" s="4"/>
      <c r="W5018" t="str">
        <f t="shared" si="156"/>
        <v/>
      </c>
      <c r="X5018" t="str">
        <f t="shared" si="157"/>
        <v/>
      </c>
    </row>
    <row r="5019" spans="2:24">
      <c r="B5019" s="160"/>
      <c r="C5019" s="161"/>
      <c r="D5019" s="162"/>
      <c r="E5019" s="163"/>
      <c r="F5019" s="164"/>
      <c r="G5019" s="165"/>
      <c r="H5019" s="166"/>
      <c r="I5019" s="167"/>
      <c r="J5019" s="161"/>
      <c r="K5019"/>
      <c r="M5019" s="4"/>
      <c r="W5019" t="str">
        <f t="shared" si="156"/>
        <v/>
      </c>
      <c r="X5019" t="str">
        <f t="shared" si="157"/>
        <v/>
      </c>
    </row>
    <row r="5020" spans="2:24">
      <c r="B5020" s="160"/>
      <c r="C5020" s="161"/>
      <c r="D5020" s="162"/>
      <c r="E5020" s="163"/>
      <c r="F5020" s="164"/>
      <c r="G5020" s="165"/>
      <c r="H5020" s="166"/>
      <c r="I5020" s="167"/>
      <c r="J5020" s="161"/>
      <c r="K5020"/>
      <c r="M5020" s="4"/>
      <c r="W5020" t="str">
        <f t="shared" si="156"/>
        <v/>
      </c>
      <c r="X5020" t="str">
        <f t="shared" si="157"/>
        <v/>
      </c>
    </row>
    <row r="5021" spans="2:24">
      <c r="B5021" s="160"/>
      <c r="C5021" s="161"/>
      <c r="D5021" s="162"/>
      <c r="E5021" s="163"/>
      <c r="F5021" s="164"/>
      <c r="G5021" s="165"/>
      <c r="H5021" s="166"/>
      <c r="I5021" s="167"/>
      <c r="J5021" s="161"/>
      <c r="K5021"/>
      <c r="M5021" s="4"/>
      <c r="W5021" t="str">
        <f t="shared" si="156"/>
        <v/>
      </c>
      <c r="X5021" t="str">
        <f t="shared" si="157"/>
        <v/>
      </c>
    </row>
    <row r="5022" spans="2:24">
      <c r="B5022" s="160"/>
      <c r="C5022" s="161"/>
      <c r="D5022" s="162"/>
      <c r="E5022" s="163"/>
      <c r="F5022" s="164"/>
      <c r="G5022" s="165"/>
      <c r="H5022" s="166"/>
      <c r="I5022" s="167"/>
      <c r="J5022" s="161"/>
      <c r="K5022"/>
      <c r="M5022" s="4"/>
      <c r="W5022" t="str">
        <f t="shared" si="156"/>
        <v/>
      </c>
      <c r="X5022" t="str">
        <f t="shared" si="157"/>
        <v/>
      </c>
    </row>
    <row r="5023" spans="2:24">
      <c r="B5023" s="160"/>
      <c r="C5023" s="161"/>
      <c r="D5023" s="162"/>
      <c r="E5023" s="163"/>
      <c r="F5023" s="164"/>
      <c r="G5023" s="165"/>
      <c r="H5023" s="166"/>
      <c r="I5023" s="167"/>
      <c r="J5023" s="161"/>
      <c r="K5023"/>
      <c r="M5023" s="4"/>
      <c r="W5023" t="str">
        <f t="shared" si="156"/>
        <v/>
      </c>
      <c r="X5023" t="str">
        <f t="shared" si="157"/>
        <v/>
      </c>
    </row>
    <row r="5024" spans="2:24">
      <c r="B5024" s="160"/>
      <c r="C5024" s="161"/>
      <c r="D5024" s="162"/>
      <c r="E5024" s="163"/>
      <c r="F5024" s="164"/>
      <c r="G5024" s="165"/>
      <c r="H5024" s="166"/>
      <c r="I5024" s="167"/>
      <c r="J5024" s="161"/>
      <c r="K5024"/>
      <c r="M5024" s="4"/>
      <c r="W5024" t="str">
        <f t="shared" si="156"/>
        <v/>
      </c>
      <c r="X5024" t="str">
        <f t="shared" si="157"/>
        <v/>
      </c>
    </row>
    <row r="5025" spans="2:24">
      <c r="B5025" s="160"/>
      <c r="C5025" s="161"/>
      <c r="D5025" s="162"/>
      <c r="E5025" s="163"/>
      <c r="F5025" s="164"/>
      <c r="G5025" s="165"/>
      <c r="H5025" s="166"/>
      <c r="I5025" s="167"/>
      <c r="J5025" s="161"/>
      <c r="K5025"/>
      <c r="M5025" s="4"/>
      <c r="W5025" t="str">
        <f t="shared" si="156"/>
        <v/>
      </c>
      <c r="X5025" t="str">
        <f t="shared" si="157"/>
        <v/>
      </c>
    </row>
    <row r="5026" spans="2:24">
      <c r="B5026" s="160"/>
      <c r="C5026" s="161"/>
      <c r="D5026" s="162"/>
      <c r="E5026" s="163"/>
      <c r="F5026" s="164"/>
      <c r="G5026" s="165"/>
      <c r="H5026" s="166"/>
      <c r="I5026" s="167"/>
      <c r="J5026" s="161"/>
      <c r="K5026"/>
      <c r="M5026" s="4"/>
      <c r="W5026" t="str">
        <f t="shared" si="156"/>
        <v/>
      </c>
      <c r="X5026" t="str">
        <f t="shared" si="157"/>
        <v/>
      </c>
    </row>
    <row r="5027" spans="2:24">
      <c r="B5027" s="160"/>
      <c r="C5027" s="161"/>
      <c r="D5027" s="162"/>
      <c r="E5027" s="163"/>
      <c r="F5027" s="164"/>
      <c r="G5027" s="165"/>
      <c r="H5027" s="166"/>
      <c r="I5027" s="167"/>
      <c r="J5027" s="161"/>
      <c r="K5027"/>
      <c r="M5027" s="4"/>
      <c r="W5027" t="str">
        <f t="shared" si="156"/>
        <v/>
      </c>
      <c r="X5027" t="str">
        <f t="shared" si="157"/>
        <v/>
      </c>
    </row>
    <row r="5028" spans="2:24">
      <c r="B5028" s="160"/>
      <c r="C5028" s="161"/>
      <c r="D5028" s="162"/>
      <c r="E5028" s="163"/>
      <c r="F5028" s="164"/>
      <c r="G5028" s="165"/>
      <c r="H5028" s="166"/>
      <c r="I5028" s="167"/>
      <c r="J5028" s="161"/>
      <c r="K5028"/>
      <c r="M5028" s="4"/>
      <c r="W5028" t="str">
        <f t="shared" si="156"/>
        <v/>
      </c>
      <c r="X5028" t="str">
        <f t="shared" si="157"/>
        <v/>
      </c>
    </row>
    <row r="5029" spans="2:24">
      <c r="B5029" s="160"/>
      <c r="C5029" s="161"/>
      <c r="D5029" s="162"/>
      <c r="E5029" s="163"/>
      <c r="F5029" s="164"/>
      <c r="G5029" s="165"/>
      <c r="H5029" s="166"/>
      <c r="I5029" s="167"/>
      <c r="J5029" s="161"/>
      <c r="K5029"/>
      <c r="M5029" s="4"/>
      <c r="W5029" t="str">
        <f t="shared" si="156"/>
        <v/>
      </c>
      <c r="X5029" t="str">
        <f t="shared" si="157"/>
        <v/>
      </c>
    </row>
    <row r="5030" spans="2:24">
      <c r="B5030" s="160"/>
      <c r="C5030" s="161"/>
      <c r="D5030" s="162"/>
      <c r="E5030" s="163"/>
      <c r="F5030" s="164"/>
      <c r="G5030" s="165"/>
      <c r="H5030" s="166"/>
      <c r="I5030" s="167"/>
      <c r="J5030" s="161"/>
      <c r="K5030"/>
      <c r="M5030" s="4"/>
      <c r="W5030" t="str">
        <f t="shared" si="156"/>
        <v/>
      </c>
      <c r="X5030" t="str">
        <f t="shared" si="157"/>
        <v/>
      </c>
    </row>
    <row r="5031" spans="2:24">
      <c r="B5031" s="160"/>
      <c r="C5031" s="161"/>
      <c r="D5031" s="162"/>
      <c r="E5031" s="163"/>
      <c r="F5031" s="164"/>
      <c r="G5031" s="165"/>
      <c r="H5031" s="166"/>
      <c r="I5031" s="167"/>
      <c r="J5031" s="161"/>
      <c r="K5031"/>
      <c r="M5031" s="4"/>
      <c r="W5031" t="str">
        <f t="shared" si="156"/>
        <v/>
      </c>
      <c r="X5031" t="str">
        <f t="shared" si="157"/>
        <v/>
      </c>
    </row>
    <row r="5032" spans="2:24">
      <c r="B5032" s="160"/>
      <c r="C5032" s="161"/>
      <c r="D5032" s="162"/>
      <c r="E5032" s="163"/>
      <c r="F5032" s="164"/>
      <c r="G5032" s="165"/>
      <c r="H5032" s="166"/>
      <c r="I5032" s="167"/>
      <c r="J5032" s="161"/>
      <c r="K5032"/>
      <c r="M5032" s="4"/>
      <c r="W5032" t="str">
        <f t="shared" si="156"/>
        <v/>
      </c>
      <c r="X5032" t="str">
        <f t="shared" si="157"/>
        <v/>
      </c>
    </row>
    <row r="5033" spans="2:24">
      <c r="B5033" s="160"/>
      <c r="C5033" s="161"/>
      <c r="D5033" s="162"/>
      <c r="E5033" s="163"/>
      <c r="F5033" s="164"/>
      <c r="G5033" s="165"/>
      <c r="H5033" s="166"/>
      <c r="I5033" s="167"/>
      <c r="J5033" s="161"/>
      <c r="K5033"/>
      <c r="M5033" s="4"/>
      <c r="W5033" t="str">
        <f t="shared" si="156"/>
        <v/>
      </c>
      <c r="X5033" t="str">
        <f t="shared" si="157"/>
        <v/>
      </c>
    </row>
    <row r="5034" spans="2:24">
      <c r="B5034" s="160"/>
      <c r="C5034" s="161"/>
      <c r="D5034" s="162"/>
      <c r="E5034" s="163"/>
      <c r="F5034" s="164"/>
      <c r="G5034" s="165"/>
      <c r="H5034" s="166"/>
      <c r="I5034" s="167"/>
      <c r="J5034" s="161"/>
      <c r="K5034"/>
      <c r="M5034" s="4"/>
      <c r="W5034" t="str">
        <f t="shared" si="156"/>
        <v/>
      </c>
      <c r="X5034" t="str">
        <f t="shared" si="157"/>
        <v/>
      </c>
    </row>
    <row r="5035" spans="2:24">
      <c r="B5035" s="160"/>
      <c r="C5035" s="161"/>
      <c r="D5035" s="162"/>
      <c r="E5035" s="163"/>
      <c r="F5035" s="164"/>
      <c r="G5035" s="165"/>
      <c r="H5035" s="166"/>
      <c r="I5035" s="167"/>
      <c r="J5035" s="161"/>
      <c r="K5035"/>
      <c r="M5035" s="4"/>
      <c r="W5035" t="str">
        <f t="shared" si="156"/>
        <v/>
      </c>
      <c r="X5035" t="str">
        <f t="shared" si="157"/>
        <v/>
      </c>
    </row>
    <row r="5036" spans="2:24">
      <c r="B5036" s="160"/>
      <c r="C5036" s="161"/>
      <c r="D5036" s="162"/>
      <c r="E5036" s="163"/>
      <c r="F5036" s="164"/>
      <c r="G5036" s="165"/>
      <c r="H5036" s="166"/>
      <c r="I5036" s="167"/>
      <c r="J5036" s="161"/>
      <c r="K5036"/>
      <c r="M5036" s="4"/>
      <c r="W5036" t="str">
        <f t="shared" si="156"/>
        <v/>
      </c>
      <c r="X5036" t="str">
        <f t="shared" si="157"/>
        <v/>
      </c>
    </row>
    <row r="5037" spans="2:24">
      <c r="B5037" s="160"/>
      <c r="C5037" s="161"/>
      <c r="D5037" s="162"/>
      <c r="E5037" s="163"/>
      <c r="F5037" s="164"/>
      <c r="G5037" s="165"/>
      <c r="H5037" s="166"/>
      <c r="I5037" s="167"/>
      <c r="J5037" s="161"/>
      <c r="K5037"/>
      <c r="M5037" s="4"/>
      <c r="W5037" t="str">
        <f t="shared" si="156"/>
        <v/>
      </c>
      <c r="X5037" t="str">
        <f t="shared" si="157"/>
        <v/>
      </c>
    </row>
    <row r="5038" spans="2:24">
      <c r="B5038" s="160"/>
      <c r="C5038" s="161"/>
      <c r="D5038" s="162"/>
      <c r="E5038" s="163"/>
      <c r="F5038" s="164"/>
      <c r="G5038" s="165"/>
      <c r="H5038" s="166"/>
      <c r="I5038" s="167"/>
      <c r="J5038" s="161"/>
      <c r="K5038"/>
      <c r="M5038" s="4"/>
      <c r="W5038" t="str">
        <f t="shared" si="156"/>
        <v/>
      </c>
      <c r="X5038" t="str">
        <f t="shared" si="157"/>
        <v/>
      </c>
    </row>
    <row r="5039" spans="2:24">
      <c r="B5039" s="160"/>
      <c r="C5039" s="161"/>
      <c r="D5039" s="162"/>
      <c r="E5039" s="163"/>
      <c r="F5039" s="164"/>
      <c r="G5039" s="165"/>
      <c r="H5039" s="166"/>
      <c r="I5039" s="167"/>
      <c r="J5039" s="161"/>
      <c r="K5039"/>
      <c r="M5039" s="4"/>
      <c r="W5039" t="str">
        <f t="shared" si="156"/>
        <v/>
      </c>
      <c r="X5039" t="str">
        <f t="shared" si="157"/>
        <v/>
      </c>
    </row>
    <row r="5040" spans="2:24">
      <c r="B5040" s="160"/>
      <c r="C5040" s="161"/>
      <c r="D5040" s="162"/>
      <c r="E5040" s="163"/>
      <c r="F5040" s="164"/>
      <c r="G5040" s="165"/>
      <c r="H5040" s="166"/>
      <c r="I5040" s="167"/>
      <c r="J5040" s="161"/>
      <c r="K5040"/>
      <c r="M5040" s="4"/>
      <c r="W5040" t="str">
        <f t="shared" si="156"/>
        <v/>
      </c>
      <c r="X5040" t="str">
        <f t="shared" si="157"/>
        <v/>
      </c>
    </row>
    <row r="5041" spans="2:24">
      <c r="B5041" s="160"/>
      <c r="C5041" s="161"/>
      <c r="D5041" s="162"/>
      <c r="E5041" s="163"/>
      <c r="F5041" s="164"/>
      <c r="G5041" s="165"/>
      <c r="H5041" s="166"/>
      <c r="I5041" s="167"/>
      <c r="J5041" s="161"/>
      <c r="K5041"/>
      <c r="M5041" s="4"/>
      <c r="W5041" t="str">
        <f t="shared" si="156"/>
        <v/>
      </c>
      <c r="X5041" t="str">
        <f t="shared" si="157"/>
        <v/>
      </c>
    </row>
    <row r="5042" spans="2:24">
      <c r="B5042" s="160"/>
      <c r="C5042" s="161"/>
      <c r="D5042" s="162"/>
      <c r="E5042" s="163"/>
      <c r="F5042" s="164"/>
      <c r="G5042" s="165"/>
      <c r="H5042" s="166"/>
      <c r="I5042" s="167"/>
      <c r="J5042" s="161"/>
      <c r="K5042"/>
      <c r="M5042" s="4"/>
      <c r="W5042" t="str">
        <f t="shared" si="156"/>
        <v/>
      </c>
      <c r="X5042" t="str">
        <f t="shared" si="157"/>
        <v/>
      </c>
    </row>
    <row r="5043" spans="2:24">
      <c r="B5043" s="160"/>
      <c r="C5043" s="161"/>
      <c r="D5043" s="162"/>
      <c r="E5043" s="163"/>
      <c r="F5043" s="164"/>
      <c r="G5043" s="165"/>
      <c r="H5043" s="166"/>
      <c r="I5043" s="167"/>
      <c r="J5043" s="161"/>
      <c r="K5043"/>
      <c r="M5043" s="4"/>
      <c r="W5043" t="str">
        <f t="shared" si="156"/>
        <v/>
      </c>
      <c r="X5043" t="str">
        <f t="shared" si="157"/>
        <v/>
      </c>
    </row>
    <row r="5044" spans="2:24">
      <c r="B5044" s="160"/>
      <c r="C5044" s="161"/>
      <c r="D5044" s="162"/>
      <c r="E5044" s="163"/>
      <c r="F5044" s="164"/>
      <c r="G5044" s="165"/>
      <c r="H5044" s="166"/>
      <c r="I5044" s="167"/>
      <c r="J5044" s="161"/>
      <c r="K5044"/>
      <c r="M5044" s="4"/>
      <c r="W5044" t="str">
        <f t="shared" si="156"/>
        <v/>
      </c>
      <c r="X5044" t="str">
        <f t="shared" si="157"/>
        <v/>
      </c>
    </row>
    <row r="5045" spans="2:24">
      <c r="B5045" s="160"/>
      <c r="C5045" s="161"/>
      <c r="D5045" s="162"/>
      <c r="E5045" s="163"/>
      <c r="F5045" s="164"/>
      <c r="G5045" s="165"/>
      <c r="H5045" s="166"/>
      <c r="I5045" s="167"/>
      <c r="J5045" s="161"/>
      <c r="K5045"/>
      <c r="M5045" s="4"/>
      <c r="W5045" t="str">
        <f t="shared" si="156"/>
        <v/>
      </c>
      <c r="X5045" t="str">
        <f t="shared" si="157"/>
        <v/>
      </c>
    </row>
    <row r="5046" spans="2:24">
      <c r="B5046" s="160"/>
      <c r="C5046" s="161"/>
      <c r="D5046" s="162"/>
      <c r="E5046" s="163"/>
      <c r="F5046" s="164"/>
      <c r="G5046" s="165"/>
      <c r="H5046" s="166"/>
      <c r="I5046" s="167"/>
      <c r="J5046" s="161"/>
      <c r="K5046"/>
      <c r="M5046" s="4"/>
      <c r="W5046" t="str">
        <f t="shared" si="156"/>
        <v/>
      </c>
      <c r="X5046" t="str">
        <f t="shared" si="157"/>
        <v/>
      </c>
    </row>
    <row r="5047" spans="2:24">
      <c r="B5047" s="160"/>
      <c r="C5047" s="161"/>
      <c r="D5047" s="162"/>
      <c r="E5047" s="163"/>
      <c r="F5047" s="164"/>
      <c r="G5047" s="165"/>
      <c r="H5047" s="166"/>
      <c r="I5047" s="167"/>
      <c r="J5047" s="161"/>
      <c r="K5047"/>
      <c r="M5047" s="4"/>
      <c r="W5047" t="str">
        <f t="shared" si="156"/>
        <v/>
      </c>
      <c r="X5047" t="str">
        <f t="shared" si="157"/>
        <v/>
      </c>
    </row>
    <row r="5048" spans="2:24">
      <c r="B5048" s="160"/>
      <c r="C5048" s="161"/>
      <c r="D5048" s="162"/>
      <c r="E5048" s="163"/>
      <c r="F5048" s="164"/>
      <c r="G5048" s="165"/>
      <c r="H5048" s="166"/>
      <c r="I5048" s="167"/>
      <c r="J5048" s="161"/>
      <c r="K5048"/>
      <c r="M5048" s="4"/>
      <c r="W5048" t="str">
        <f t="shared" si="156"/>
        <v/>
      </c>
      <c r="X5048" t="str">
        <f t="shared" si="157"/>
        <v/>
      </c>
    </row>
    <row r="5049" spans="2:24">
      <c r="B5049" s="160"/>
      <c r="C5049" s="161"/>
      <c r="D5049" s="162"/>
      <c r="E5049" s="163"/>
      <c r="F5049" s="164"/>
      <c r="G5049" s="165"/>
      <c r="H5049" s="166"/>
      <c r="I5049" s="167"/>
      <c r="J5049" s="161"/>
      <c r="K5049"/>
      <c r="M5049" s="4"/>
      <c r="W5049" t="str">
        <f t="shared" si="156"/>
        <v/>
      </c>
      <c r="X5049" t="str">
        <f t="shared" si="157"/>
        <v/>
      </c>
    </row>
    <row r="5050" spans="2:24">
      <c r="B5050" s="160"/>
      <c r="C5050" s="161"/>
      <c r="D5050" s="162"/>
      <c r="E5050" s="163"/>
      <c r="F5050" s="164"/>
      <c r="G5050" s="165"/>
      <c r="H5050" s="166"/>
      <c r="I5050" s="167"/>
      <c r="J5050" s="161"/>
      <c r="K5050"/>
      <c r="M5050" s="4"/>
      <c r="W5050" t="str">
        <f t="shared" si="156"/>
        <v/>
      </c>
      <c r="X5050" t="str">
        <f t="shared" si="157"/>
        <v/>
      </c>
    </row>
    <row r="5051" spans="2:24">
      <c r="B5051" s="160"/>
      <c r="C5051" s="161"/>
      <c r="D5051" s="162"/>
      <c r="E5051" s="163"/>
      <c r="F5051" s="164"/>
      <c r="G5051" s="165"/>
      <c r="H5051" s="166"/>
      <c r="I5051" s="167"/>
      <c r="J5051" s="161"/>
      <c r="K5051"/>
      <c r="M5051" s="4"/>
      <c r="W5051" t="str">
        <f t="shared" si="156"/>
        <v/>
      </c>
      <c r="X5051" t="str">
        <f t="shared" si="157"/>
        <v/>
      </c>
    </row>
    <row r="5052" spans="2:24">
      <c r="B5052" s="160"/>
      <c r="C5052" s="161"/>
      <c r="D5052" s="162"/>
      <c r="E5052" s="163"/>
      <c r="F5052" s="164"/>
      <c r="G5052" s="165"/>
      <c r="H5052" s="166"/>
      <c r="I5052" s="167"/>
      <c r="J5052" s="161"/>
      <c r="K5052"/>
      <c r="M5052" s="4"/>
      <c r="W5052" t="str">
        <f t="shared" si="156"/>
        <v/>
      </c>
      <c r="X5052" t="str">
        <f t="shared" si="157"/>
        <v/>
      </c>
    </row>
    <row r="5053" spans="2:24">
      <c r="B5053" s="160"/>
      <c r="C5053" s="161"/>
      <c r="D5053" s="162"/>
      <c r="E5053" s="163"/>
      <c r="F5053" s="164"/>
      <c r="G5053" s="165"/>
      <c r="H5053" s="166"/>
      <c r="I5053" s="167"/>
      <c r="J5053" s="161"/>
      <c r="K5053"/>
      <c r="M5053" s="4"/>
      <c r="W5053" t="str">
        <f t="shared" si="156"/>
        <v/>
      </c>
      <c r="X5053" t="str">
        <f t="shared" si="157"/>
        <v/>
      </c>
    </row>
    <row r="5054" spans="2:24">
      <c r="B5054" s="160"/>
      <c r="C5054" s="161"/>
      <c r="D5054" s="162"/>
      <c r="E5054" s="163"/>
      <c r="F5054" s="164"/>
      <c r="G5054" s="165"/>
      <c r="H5054" s="166"/>
      <c r="I5054" s="167"/>
      <c r="J5054" s="161"/>
      <c r="K5054"/>
      <c r="M5054" s="4"/>
      <c r="W5054" t="str">
        <f t="shared" si="156"/>
        <v/>
      </c>
      <c r="X5054" t="str">
        <f t="shared" si="157"/>
        <v/>
      </c>
    </row>
    <row r="5055" spans="2:24">
      <c r="B5055" s="160"/>
      <c r="C5055" s="161"/>
      <c r="D5055" s="162"/>
      <c r="E5055" s="163"/>
      <c r="F5055" s="164"/>
      <c r="G5055" s="165"/>
      <c r="H5055" s="166"/>
      <c r="I5055" s="167"/>
      <c r="J5055" s="161"/>
      <c r="K5055"/>
      <c r="M5055" s="4"/>
      <c r="W5055" t="str">
        <f t="shared" si="156"/>
        <v/>
      </c>
      <c r="X5055" t="str">
        <f t="shared" si="157"/>
        <v/>
      </c>
    </row>
    <row r="5056" spans="2:24">
      <c r="B5056" s="160"/>
      <c r="C5056" s="161"/>
      <c r="D5056" s="162"/>
      <c r="E5056" s="163"/>
      <c r="F5056" s="164"/>
      <c r="G5056" s="165"/>
      <c r="H5056" s="166"/>
      <c r="I5056" s="167"/>
      <c r="J5056" s="161"/>
      <c r="K5056"/>
      <c r="M5056" s="4"/>
      <c r="W5056" t="str">
        <f t="shared" si="156"/>
        <v/>
      </c>
      <c r="X5056" t="str">
        <f t="shared" si="157"/>
        <v/>
      </c>
    </row>
    <row r="5057" spans="2:24">
      <c r="B5057" s="160"/>
      <c r="C5057" s="161"/>
      <c r="D5057" s="162"/>
      <c r="E5057" s="163"/>
      <c r="F5057" s="164"/>
      <c r="G5057" s="165"/>
      <c r="H5057" s="166"/>
      <c r="I5057" s="167"/>
      <c r="J5057" s="161"/>
      <c r="K5057"/>
      <c r="M5057" s="4"/>
      <c r="W5057" t="str">
        <f t="shared" si="156"/>
        <v/>
      </c>
      <c r="X5057" t="str">
        <f t="shared" si="157"/>
        <v/>
      </c>
    </row>
    <row r="5058" spans="2:24">
      <c r="B5058" s="160"/>
      <c r="C5058" s="161"/>
      <c r="D5058" s="162"/>
      <c r="E5058" s="163"/>
      <c r="F5058" s="164"/>
      <c r="G5058" s="165"/>
      <c r="H5058" s="166"/>
      <c r="I5058" s="167"/>
      <c r="J5058" s="161"/>
      <c r="K5058"/>
      <c r="M5058" s="4"/>
      <c r="W5058" t="str">
        <f t="shared" si="156"/>
        <v/>
      </c>
      <c r="X5058" t="str">
        <f t="shared" si="157"/>
        <v/>
      </c>
    </row>
    <row r="5059" spans="2:24">
      <c r="B5059" s="160"/>
      <c r="C5059" s="161"/>
      <c r="D5059" s="162"/>
      <c r="E5059" s="163"/>
      <c r="F5059" s="164"/>
      <c r="G5059" s="165"/>
      <c r="H5059" s="166"/>
      <c r="I5059" s="167"/>
      <c r="J5059" s="161"/>
      <c r="K5059"/>
      <c r="M5059" s="4"/>
      <c r="W5059" t="str">
        <f t="shared" si="156"/>
        <v/>
      </c>
      <c r="X5059" t="str">
        <f t="shared" si="157"/>
        <v/>
      </c>
    </row>
    <row r="5060" spans="2:24">
      <c r="B5060" s="160"/>
      <c r="C5060" s="161"/>
      <c r="D5060" s="162"/>
      <c r="E5060" s="163"/>
      <c r="F5060" s="164"/>
      <c r="G5060" s="165"/>
      <c r="H5060" s="166"/>
      <c r="I5060" s="167"/>
      <c r="J5060" s="161"/>
      <c r="K5060"/>
      <c r="M5060" s="4"/>
      <c r="W5060" t="str">
        <f t="shared" si="156"/>
        <v/>
      </c>
      <c r="X5060" t="str">
        <f t="shared" si="157"/>
        <v/>
      </c>
    </row>
    <row r="5061" spans="2:24">
      <c r="B5061" s="160"/>
      <c r="C5061" s="161"/>
      <c r="D5061" s="162"/>
      <c r="E5061" s="163"/>
      <c r="F5061" s="164"/>
      <c r="G5061" s="165"/>
      <c r="H5061" s="166"/>
      <c r="I5061" s="167"/>
      <c r="J5061" s="161"/>
      <c r="K5061"/>
      <c r="M5061" s="4"/>
      <c r="W5061" t="str">
        <f t="shared" si="156"/>
        <v/>
      </c>
      <c r="X5061" t="str">
        <f t="shared" si="157"/>
        <v/>
      </c>
    </row>
    <row r="5062" spans="2:24">
      <c r="B5062" s="160"/>
      <c r="C5062" s="161"/>
      <c r="D5062" s="162"/>
      <c r="E5062" s="163"/>
      <c r="F5062" s="164"/>
      <c r="G5062" s="165"/>
      <c r="H5062" s="166"/>
      <c r="I5062" s="167"/>
      <c r="J5062" s="161"/>
      <c r="K5062"/>
      <c r="M5062" s="4"/>
      <c r="W5062" t="str">
        <f t="shared" si="156"/>
        <v/>
      </c>
      <c r="X5062" t="str">
        <f t="shared" si="157"/>
        <v/>
      </c>
    </row>
    <row r="5063" spans="2:24">
      <c r="B5063" s="160"/>
      <c r="C5063" s="161"/>
      <c r="D5063" s="162"/>
      <c r="E5063" s="163"/>
      <c r="F5063" s="164"/>
      <c r="G5063" s="165"/>
      <c r="H5063" s="166"/>
      <c r="I5063" s="167"/>
      <c r="J5063" s="161"/>
      <c r="K5063"/>
      <c r="M5063" s="4"/>
      <c r="W5063" t="str">
        <f t="shared" si="156"/>
        <v/>
      </c>
      <c r="X5063" t="str">
        <f t="shared" si="157"/>
        <v/>
      </c>
    </row>
    <row r="5064" spans="2:24">
      <c r="B5064" s="160"/>
      <c r="C5064" s="161"/>
      <c r="D5064" s="162"/>
      <c r="E5064" s="163"/>
      <c r="F5064" s="164"/>
      <c r="G5064" s="165"/>
      <c r="H5064" s="166"/>
      <c r="I5064" s="167"/>
      <c r="J5064" s="161"/>
      <c r="K5064"/>
      <c r="M5064" s="4"/>
      <c r="W5064" t="str">
        <f t="shared" ref="W5064:W5127" si="158">IF(E5064=0,"",IF(E5064&gt;F5064,E5064-F5064,""))</f>
        <v/>
      </c>
      <c r="X5064" t="str">
        <f t="shared" ref="X5064:X5127" si="159">IF(G5064=0,"",IF(G5064&gt;H5064,G5064-H5064,""))</f>
        <v/>
      </c>
    </row>
    <row r="5065" spans="2:24">
      <c r="B5065" s="160"/>
      <c r="C5065" s="161"/>
      <c r="D5065" s="162"/>
      <c r="E5065" s="163"/>
      <c r="F5065" s="164"/>
      <c r="G5065" s="165"/>
      <c r="H5065" s="166"/>
      <c r="I5065" s="167"/>
      <c r="J5065" s="161"/>
      <c r="K5065"/>
      <c r="M5065" s="4"/>
      <c r="W5065" t="str">
        <f t="shared" si="158"/>
        <v/>
      </c>
      <c r="X5065" t="str">
        <f t="shared" si="159"/>
        <v/>
      </c>
    </row>
    <row r="5066" spans="2:24">
      <c r="B5066" s="160"/>
      <c r="C5066" s="161"/>
      <c r="D5066" s="162"/>
      <c r="E5066" s="163"/>
      <c r="F5066" s="164"/>
      <c r="G5066" s="165"/>
      <c r="H5066" s="166"/>
      <c r="I5066" s="167"/>
      <c r="J5066" s="161"/>
      <c r="K5066"/>
      <c r="M5066" s="4"/>
      <c r="W5066" t="str">
        <f t="shared" si="158"/>
        <v/>
      </c>
      <c r="X5066" t="str">
        <f t="shared" si="159"/>
        <v/>
      </c>
    </row>
    <row r="5067" spans="2:24">
      <c r="B5067" s="160"/>
      <c r="C5067" s="161"/>
      <c r="D5067" s="162"/>
      <c r="E5067" s="163"/>
      <c r="F5067" s="164"/>
      <c r="G5067" s="165"/>
      <c r="H5067" s="166"/>
      <c r="I5067" s="167"/>
      <c r="J5067" s="161"/>
      <c r="K5067"/>
      <c r="M5067" s="4"/>
      <c r="W5067" t="str">
        <f t="shared" si="158"/>
        <v/>
      </c>
      <c r="X5067" t="str">
        <f t="shared" si="159"/>
        <v/>
      </c>
    </row>
    <row r="5068" spans="2:24">
      <c r="B5068" s="160"/>
      <c r="C5068" s="161"/>
      <c r="D5068" s="162"/>
      <c r="E5068" s="163"/>
      <c r="F5068" s="164"/>
      <c r="G5068" s="165"/>
      <c r="H5068" s="166"/>
      <c r="I5068" s="167"/>
      <c r="J5068" s="161"/>
      <c r="K5068"/>
      <c r="M5068" s="4"/>
      <c r="W5068" t="str">
        <f t="shared" si="158"/>
        <v/>
      </c>
      <c r="X5068" t="str">
        <f t="shared" si="159"/>
        <v/>
      </c>
    </row>
    <row r="5069" spans="2:24">
      <c r="B5069" s="160"/>
      <c r="C5069" s="161"/>
      <c r="D5069" s="162"/>
      <c r="E5069" s="163"/>
      <c r="F5069" s="164"/>
      <c r="G5069" s="165"/>
      <c r="H5069" s="166"/>
      <c r="I5069" s="167"/>
      <c r="J5069" s="161"/>
      <c r="K5069"/>
      <c r="M5069" s="4"/>
      <c r="W5069" t="str">
        <f t="shared" si="158"/>
        <v/>
      </c>
      <c r="X5069" t="str">
        <f t="shared" si="159"/>
        <v/>
      </c>
    </row>
    <row r="5070" spans="2:24">
      <c r="B5070" s="160"/>
      <c r="C5070" s="161"/>
      <c r="D5070" s="162"/>
      <c r="E5070" s="163"/>
      <c r="F5070" s="164"/>
      <c r="G5070" s="165"/>
      <c r="H5070" s="166"/>
      <c r="I5070" s="167"/>
      <c r="J5070" s="161"/>
      <c r="K5070"/>
      <c r="M5070" s="4"/>
      <c r="W5070" t="str">
        <f t="shared" si="158"/>
        <v/>
      </c>
      <c r="X5070" t="str">
        <f t="shared" si="159"/>
        <v/>
      </c>
    </row>
    <row r="5071" spans="2:24">
      <c r="B5071" s="160"/>
      <c r="C5071" s="161"/>
      <c r="D5071" s="162"/>
      <c r="E5071" s="163"/>
      <c r="F5071" s="164"/>
      <c r="G5071" s="165"/>
      <c r="H5071" s="166"/>
      <c r="I5071" s="167"/>
      <c r="J5071" s="161"/>
      <c r="K5071"/>
      <c r="M5071" s="4"/>
      <c r="W5071" t="str">
        <f t="shared" si="158"/>
        <v/>
      </c>
      <c r="X5071" t="str">
        <f t="shared" si="159"/>
        <v/>
      </c>
    </row>
    <row r="5072" spans="2:24">
      <c r="B5072" s="160"/>
      <c r="C5072" s="161"/>
      <c r="D5072" s="162"/>
      <c r="E5072" s="163"/>
      <c r="F5072" s="164"/>
      <c r="G5072" s="165"/>
      <c r="H5072" s="166"/>
      <c r="I5072" s="167"/>
      <c r="J5072" s="161"/>
      <c r="K5072"/>
      <c r="M5072" s="4"/>
      <c r="W5072" t="str">
        <f t="shared" si="158"/>
        <v/>
      </c>
      <c r="X5072" t="str">
        <f t="shared" si="159"/>
        <v/>
      </c>
    </row>
    <row r="5073" spans="2:24">
      <c r="B5073" s="160"/>
      <c r="C5073" s="161"/>
      <c r="D5073" s="162"/>
      <c r="E5073" s="163"/>
      <c r="F5073" s="164"/>
      <c r="G5073" s="165"/>
      <c r="H5073" s="166"/>
      <c r="I5073" s="167"/>
      <c r="J5073" s="161"/>
      <c r="K5073"/>
      <c r="M5073" s="4"/>
      <c r="W5073" t="str">
        <f t="shared" si="158"/>
        <v/>
      </c>
      <c r="X5073" t="str">
        <f t="shared" si="159"/>
        <v/>
      </c>
    </row>
    <row r="5074" spans="2:24">
      <c r="B5074" s="160"/>
      <c r="C5074" s="161"/>
      <c r="D5074" s="162"/>
      <c r="E5074" s="163"/>
      <c r="F5074" s="164"/>
      <c r="G5074" s="165"/>
      <c r="H5074" s="166"/>
      <c r="I5074" s="167"/>
      <c r="J5074" s="161"/>
      <c r="K5074"/>
      <c r="M5074" s="4"/>
      <c r="W5074" t="str">
        <f t="shared" si="158"/>
        <v/>
      </c>
      <c r="X5074" t="str">
        <f t="shared" si="159"/>
        <v/>
      </c>
    </row>
    <row r="5075" spans="2:24">
      <c r="B5075" s="160"/>
      <c r="C5075" s="161"/>
      <c r="D5075" s="162"/>
      <c r="E5075" s="163"/>
      <c r="F5075" s="164"/>
      <c r="G5075" s="165"/>
      <c r="H5075" s="166"/>
      <c r="I5075" s="167"/>
      <c r="J5075" s="161"/>
      <c r="K5075"/>
      <c r="M5075" s="4"/>
      <c r="W5075" t="str">
        <f t="shared" si="158"/>
        <v/>
      </c>
      <c r="X5075" t="str">
        <f t="shared" si="159"/>
        <v/>
      </c>
    </row>
    <row r="5076" spans="2:24">
      <c r="B5076" s="160"/>
      <c r="C5076" s="161"/>
      <c r="D5076" s="162"/>
      <c r="E5076" s="163"/>
      <c r="F5076" s="164"/>
      <c r="G5076" s="165"/>
      <c r="H5076" s="166"/>
      <c r="I5076" s="167"/>
      <c r="J5076" s="161"/>
      <c r="K5076"/>
      <c r="M5076" s="4"/>
      <c r="W5076" t="str">
        <f t="shared" si="158"/>
        <v/>
      </c>
      <c r="X5076" t="str">
        <f t="shared" si="159"/>
        <v/>
      </c>
    </row>
    <row r="5077" spans="2:24">
      <c r="B5077" s="160"/>
      <c r="C5077" s="161"/>
      <c r="D5077" s="162"/>
      <c r="E5077" s="163"/>
      <c r="F5077" s="164"/>
      <c r="G5077" s="165"/>
      <c r="H5077" s="166"/>
      <c r="I5077" s="167"/>
      <c r="J5077" s="161"/>
      <c r="K5077"/>
      <c r="M5077" s="4"/>
      <c r="W5077" t="str">
        <f t="shared" si="158"/>
        <v/>
      </c>
      <c r="X5077" t="str">
        <f t="shared" si="159"/>
        <v/>
      </c>
    </row>
    <row r="5078" spans="2:24">
      <c r="B5078" s="160"/>
      <c r="C5078" s="161"/>
      <c r="D5078" s="162"/>
      <c r="E5078" s="163"/>
      <c r="F5078" s="164"/>
      <c r="G5078" s="165"/>
      <c r="H5078" s="166"/>
      <c r="I5078" s="167"/>
      <c r="J5078" s="161"/>
      <c r="K5078"/>
      <c r="M5078" s="4"/>
      <c r="W5078" t="str">
        <f t="shared" si="158"/>
        <v/>
      </c>
      <c r="X5078" t="str">
        <f t="shared" si="159"/>
        <v/>
      </c>
    </row>
    <row r="5079" spans="2:24">
      <c r="B5079" s="160"/>
      <c r="C5079" s="161"/>
      <c r="D5079" s="162"/>
      <c r="E5079" s="163"/>
      <c r="F5079" s="164"/>
      <c r="G5079" s="165"/>
      <c r="H5079" s="166"/>
      <c r="I5079" s="167"/>
      <c r="J5079" s="161"/>
      <c r="K5079"/>
      <c r="M5079" s="4"/>
      <c r="W5079" t="str">
        <f t="shared" si="158"/>
        <v/>
      </c>
      <c r="X5079" t="str">
        <f t="shared" si="159"/>
        <v/>
      </c>
    </row>
    <row r="5080" spans="2:24">
      <c r="B5080" s="160"/>
      <c r="C5080" s="161"/>
      <c r="D5080" s="162"/>
      <c r="E5080" s="163"/>
      <c r="F5080" s="164"/>
      <c r="G5080" s="165"/>
      <c r="H5080" s="166"/>
      <c r="I5080" s="167"/>
      <c r="J5080" s="161"/>
      <c r="K5080"/>
      <c r="M5080" s="4"/>
      <c r="W5080" t="str">
        <f t="shared" si="158"/>
        <v/>
      </c>
      <c r="X5080" t="str">
        <f t="shared" si="159"/>
        <v/>
      </c>
    </row>
    <row r="5081" spans="2:24">
      <c r="B5081" s="160"/>
      <c r="C5081" s="161"/>
      <c r="D5081" s="162"/>
      <c r="E5081" s="163"/>
      <c r="F5081" s="164"/>
      <c r="G5081" s="165"/>
      <c r="H5081" s="166"/>
      <c r="I5081" s="167"/>
      <c r="J5081" s="161"/>
      <c r="K5081"/>
      <c r="M5081" s="4"/>
      <c r="W5081" t="str">
        <f t="shared" si="158"/>
        <v/>
      </c>
      <c r="X5081" t="str">
        <f t="shared" si="159"/>
        <v/>
      </c>
    </row>
    <row r="5082" spans="2:24">
      <c r="B5082" s="160"/>
      <c r="C5082" s="161"/>
      <c r="D5082" s="162"/>
      <c r="E5082" s="163"/>
      <c r="F5082" s="164"/>
      <c r="G5082" s="165"/>
      <c r="H5082" s="166"/>
      <c r="I5082" s="167"/>
      <c r="J5082" s="161"/>
      <c r="K5082"/>
      <c r="M5082" s="4"/>
      <c r="W5082" t="str">
        <f t="shared" si="158"/>
        <v/>
      </c>
      <c r="X5082" t="str">
        <f t="shared" si="159"/>
        <v/>
      </c>
    </row>
    <row r="5083" spans="2:24">
      <c r="B5083" s="160"/>
      <c r="C5083" s="161"/>
      <c r="D5083" s="162"/>
      <c r="E5083" s="163"/>
      <c r="F5083" s="164"/>
      <c r="G5083" s="165"/>
      <c r="H5083" s="166"/>
      <c r="I5083" s="167"/>
      <c r="J5083" s="161"/>
      <c r="K5083"/>
      <c r="M5083" s="4"/>
      <c r="W5083" t="str">
        <f t="shared" si="158"/>
        <v/>
      </c>
      <c r="X5083" t="str">
        <f t="shared" si="159"/>
        <v/>
      </c>
    </row>
    <row r="5084" spans="2:24">
      <c r="B5084" s="160"/>
      <c r="C5084" s="161"/>
      <c r="D5084" s="162"/>
      <c r="E5084" s="163"/>
      <c r="F5084" s="164"/>
      <c r="G5084" s="165"/>
      <c r="H5084" s="166"/>
      <c r="I5084" s="167"/>
      <c r="J5084" s="161"/>
      <c r="K5084"/>
      <c r="M5084" s="4"/>
      <c r="W5084" t="str">
        <f t="shared" si="158"/>
        <v/>
      </c>
      <c r="X5084" t="str">
        <f t="shared" si="159"/>
        <v/>
      </c>
    </row>
    <row r="5085" spans="2:24">
      <c r="B5085" s="160"/>
      <c r="C5085" s="161"/>
      <c r="D5085" s="162"/>
      <c r="E5085" s="163"/>
      <c r="F5085" s="164"/>
      <c r="G5085" s="165"/>
      <c r="H5085" s="166"/>
      <c r="I5085" s="167"/>
      <c r="J5085" s="161"/>
      <c r="K5085"/>
      <c r="M5085" s="4"/>
      <c r="W5085" t="str">
        <f t="shared" si="158"/>
        <v/>
      </c>
      <c r="X5085" t="str">
        <f t="shared" si="159"/>
        <v/>
      </c>
    </row>
    <row r="5086" spans="2:24">
      <c r="B5086" s="160"/>
      <c r="C5086" s="161"/>
      <c r="D5086" s="162"/>
      <c r="E5086" s="163"/>
      <c r="F5086" s="164"/>
      <c r="G5086" s="165"/>
      <c r="H5086" s="166"/>
      <c r="I5086" s="167"/>
      <c r="J5086" s="161"/>
      <c r="K5086"/>
      <c r="M5086" s="4"/>
      <c r="W5086" t="str">
        <f t="shared" si="158"/>
        <v/>
      </c>
      <c r="X5086" t="str">
        <f t="shared" si="159"/>
        <v/>
      </c>
    </row>
    <row r="5087" spans="2:24">
      <c r="B5087" s="160"/>
      <c r="C5087" s="161"/>
      <c r="D5087" s="162"/>
      <c r="E5087" s="163"/>
      <c r="F5087" s="164"/>
      <c r="G5087" s="165"/>
      <c r="H5087" s="166"/>
      <c r="I5087" s="167"/>
      <c r="J5087" s="161"/>
      <c r="K5087"/>
      <c r="M5087" s="4"/>
      <c r="W5087" t="str">
        <f t="shared" si="158"/>
        <v/>
      </c>
      <c r="X5087" t="str">
        <f t="shared" si="159"/>
        <v/>
      </c>
    </row>
    <row r="5088" spans="2:24">
      <c r="B5088" s="160"/>
      <c r="C5088" s="161"/>
      <c r="D5088" s="162"/>
      <c r="E5088" s="163"/>
      <c r="F5088" s="164"/>
      <c r="G5088" s="165"/>
      <c r="H5088" s="166"/>
      <c r="I5088" s="167"/>
      <c r="J5088" s="161"/>
      <c r="K5088"/>
      <c r="M5088" s="4"/>
      <c r="W5088" t="str">
        <f t="shared" si="158"/>
        <v/>
      </c>
      <c r="X5088" t="str">
        <f t="shared" si="159"/>
        <v/>
      </c>
    </row>
    <row r="5089" spans="2:24">
      <c r="B5089" s="160"/>
      <c r="C5089" s="161"/>
      <c r="D5089" s="162"/>
      <c r="E5089" s="163"/>
      <c r="F5089" s="164"/>
      <c r="G5089" s="165"/>
      <c r="H5089" s="166"/>
      <c r="I5089" s="167"/>
      <c r="J5089" s="161"/>
      <c r="K5089"/>
      <c r="M5089" s="4"/>
      <c r="W5089" t="str">
        <f t="shared" si="158"/>
        <v/>
      </c>
      <c r="X5089" t="str">
        <f t="shared" si="159"/>
        <v/>
      </c>
    </row>
    <row r="5090" spans="2:24">
      <c r="B5090" s="160"/>
      <c r="C5090" s="161"/>
      <c r="D5090" s="162"/>
      <c r="E5090" s="163"/>
      <c r="F5090" s="164"/>
      <c r="G5090" s="165"/>
      <c r="H5090" s="166"/>
      <c r="I5090" s="167"/>
      <c r="J5090" s="161"/>
      <c r="K5090"/>
      <c r="M5090" s="4"/>
      <c r="W5090" t="str">
        <f t="shared" si="158"/>
        <v/>
      </c>
      <c r="X5090" t="str">
        <f t="shared" si="159"/>
        <v/>
      </c>
    </row>
    <row r="5091" spans="2:24">
      <c r="B5091" s="160"/>
      <c r="C5091" s="161"/>
      <c r="D5091" s="162"/>
      <c r="E5091" s="163"/>
      <c r="F5091" s="164"/>
      <c r="G5091" s="165"/>
      <c r="H5091" s="166"/>
      <c r="I5091" s="167"/>
      <c r="J5091" s="161"/>
      <c r="K5091"/>
      <c r="M5091" s="4"/>
      <c r="W5091" t="str">
        <f t="shared" si="158"/>
        <v/>
      </c>
      <c r="X5091" t="str">
        <f t="shared" si="159"/>
        <v/>
      </c>
    </row>
    <row r="5092" spans="2:24">
      <c r="B5092" s="160"/>
      <c r="C5092" s="161"/>
      <c r="D5092" s="162"/>
      <c r="E5092" s="163"/>
      <c r="F5092" s="164"/>
      <c r="G5092" s="165"/>
      <c r="H5092" s="166"/>
      <c r="I5092" s="167"/>
      <c r="J5092" s="161"/>
      <c r="K5092"/>
      <c r="M5092" s="4"/>
      <c r="W5092" t="str">
        <f t="shared" si="158"/>
        <v/>
      </c>
      <c r="X5092" t="str">
        <f t="shared" si="159"/>
        <v/>
      </c>
    </row>
    <row r="5093" spans="2:24">
      <c r="B5093" s="160"/>
      <c r="C5093" s="161"/>
      <c r="D5093" s="162"/>
      <c r="E5093" s="163"/>
      <c r="F5093" s="164"/>
      <c r="G5093" s="165"/>
      <c r="H5093" s="166"/>
      <c r="I5093" s="167"/>
      <c r="J5093" s="161"/>
      <c r="K5093"/>
      <c r="M5093" s="4"/>
      <c r="W5093" t="str">
        <f t="shared" si="158"/>
        <v/>
      </c>
      <c r="X5093" t="str">
        <f t="shared" si="159"/>
        <v/>
      </c>
    </row>
    <row r="5094" spans="2:24">
      <c r="B5094" s="160"/>
      <c r="C5094" s="161"/>
      <c r="D5094" s="162"/>
      <c r="E5094" s="163"/>
      <c r="F5094" s="164"/>
      <c r="G5094" s="165"/>
      <c r="H5094" s="166"/>
      <c r="I5094" s="167"/>
      <c r="J5094" s="161"/>
      <c r="K5094"/>
      <c r="M5094" s="4"/>
      <c r="W5094" t="str">
        <f t="shared" si="158"/>
        <v/>
      </c>
      <c r="X5094" t="str">
        <f t="shared" si="159"/>
        <v/>
      </c>
    </row>
    <row r="5095" spans="2:24">
      <c r="B5095" s="160"/>
      <c r="C5095" s="161"/>
      <c r="D5095" s="162"/>
      <c r="E5095" s="163"/>
      <c r="F5095" s="164"/>
      <c r="G5095" s="165"/>
      <c r="H5095" s="166"/>
      <c r="I5095" s="167"/>
      <c r="J5095" s="161"/>
      <c r="K5095"/>
      <c r="M5095" s="4"/>
      <c r="W5095" t="str">
        <f t="shared" si="158"/>
        <v/>
      </c>
      <c r="X5095" t="str">
        <f t="shared" si="159"/>
        <v/>
      </c>
    </row>
    <row r="5096" spans="2:24">
      <c r="B5096" s="160"/>
      <c r="C5096" s="161"/>
      <c r="D5096" s="162"/>
      <c r="E5096" s="163"/>
      <c r="F5096" s="164"/>
      <c r="G5096" s="165"/>
      <c r="H5096" s="166"/>
      <c r="I5096" s="167"/>
      <c r="J5096" s="161"/>
      <c r="K5096"/>
      <c r="M5096" s="4"/>
      <c r="W5096" t="str">
        <f t="shared" si="158"/>
        <v/>
      </c>
      <c r="X5096" t="str">
        <f t="shared" si="159"/>
        <v/>
      </c>
    </row>
    <row r="5097" spans="2:24">
      <c r="B5097" s="160"/>
      <c r="C5097" s="161"/>
      <c r="D5097" s="162"/>
      <c r="E5097" s="163"/>
      <c r="F5097" s="164"/>
      <c r="G5097" s="165"/>
      <c r="H5097" s="166"/>
      <c r="I5097" s="167"/>
      <c r="J5097" s="161"/>
      <c r="K5097"/>
      <c r="M5097" s="4"/>
      <c r="W5097" t="str">
        <f t="shared" si="158"/>
        <v/>
      </c>
      <c r="X5097" t="str">
        <f t="shared" si="159"/>
        <v/>
      </c>
    </row>
    <row r="5098" spans="2:24">
      <c r="B5098" s="160"/>
      <c r="C5098" s="161"/>
      <c r="D5098" s="162"/>
      <c r="E5098" s="163"/>
      <c r="F5098" s="164"/>
      <c r="G5098" s="165"/>
      <c r="H5098" s="166"/>
      <c r="I5098" s="167"/>
      <c r="J5098" s="161"/>
      <c r="K5098"/>
      <c r="M5098" s="4"/>
      <c r="W5098" t="str">
        <f t="shared" si="158"/>
        <v/>
      </c>
      <c r="X5098" t="str">
        <f t="shared" si="159"/>
        <v/>
      </c>
    </row>
    <row r="5099" spans="2:24">
      <c r="B5099" s="160"/>
      <c r="C5099" s="161"/>
      <c r="D5099" s="162"/>
      <c r="E5099" s="163"/>
      <c r="F5099" s="164"/>
      <c r="G5099" s="165"/>
      <c r="H5099" s="166"/>
      <c r="I5099" s="167"/>
      <c r="J5099" s="161"/>
      <c r="K5099"/>
      <c r="M5099" s="4"/>
      <c r="W5099" t="str">
        <f t="shared" si="158"/>
        <v/>
      </c>
      <c r="X5099" t="str">
        <f t="shared" si="159"/>
        <v/>
      </c>
    </row>
    <row r="5100" spans="2:24">
      <c r="B5100" s="160"/>
      <c r="C5100" s="161"/>
      <c r="D5100" s="162"/>
      <c r="E5100" s="163"/>
      <c r="F5100" s="164"/>
      <c r="G5100" s="165"/>
      <c r="H5100" s="166"/>
      <c r="I5100" s="167"/>
      <c r="J5100" s="161"/>
      <c r="K5100"/>
      <c r="M5100" s="4"/>
      <c r="W5100" t="str">
        <f t="shared" si="158"/>
        <v/>
      </c>
      <c r="X5100" t="str">
        <f t="shared" si="159"/>
        <v/>
      </c>
    </row>
    <row r="5101" spans="2:24">
      <c r="B5101" s="160"/>
      <c r="C5101" s="161"/>
      <c r="D5101" s="162"/>
      <c r="E5101" s="163"/>
      <c r="F5101" s="164"/>
      <c r="G5101" s="165"/>
      <c r="H5101" s="166"/>
      <c r="I5101" s="167"/>
      <c r="J5101" s="161"/>
      <c r="K5101"/>
      <c r="M5101" s="4"/>
      <c r="W5101" t="str">
        <f t="shared" si="158"/>
        <v/>
      </c>
      <c r="X5101" t="str">
        <f t="shared" si="159"/>
        <v/>
      </c>
    </row>
    <row r="5102" spans="2:24">
      <c r="B5102" s="160"/>
      <c r="C5102" s="161"/>
      <c r="D5102" s="162"/>
      <c r="E5102" s="163"/>
      <c r="F5102" s="164"/>
      <c r="G5102" s="165"/>
      <c r="H5102" s="166"/>
      <c r="I5102" s="167"/>
      <c r="J5102" s="161"/>
      <c r="K5102"/>
      <c r="M5102" s="4"/>
      <c r="W5102" t="str">
        <f t="shared" si="158"/>
        <v/>
      </c>
      <c r="X5102" t="str">
        <f t="shared" si="159"/>
        <v/>
      </c>
    </row>
    <row r="5103" spans="2:24">
      <c r="B5103" s="160"/>
      <c r="C5103" s="161"/>
      <c r="D5103" s="162"/>
      <c r="E5103" s="163"/>
      <c r="F5103" s="164"/>
      <c r="G5103" s="165"/>
      <c r="H5103" s="166"/>
      <c r="I5103" s="167"/>
      <c r="J5103" s="161"/>
      <c r="K5103"/>
      <c r="M5103" s="4"/>
      <c r="W5103" t="str">
        <f t="shared" si="158"/>
        <v/>
      </c>
      <c r="X5103" t="str">
        <f t="shared" si="159"/>
        <v/>
      </c>
    </row>
    <row r="5104" spans="2:24">
      <c r="B5104" s="160"/>
      <c r="C5104" s="161"/>
      <c r="D5104" s="162"/>
      <c r="E5104" s="163"/>
      <c r="F5104" s="164"/>
      <c r="G5104" s="165"/>
      <c r="H5104" s="166"/>
      <c r="I5104" s="167"/>
      <c r="J5104" s="161"/>
      <c r="K5104"/>
      <c r="M5104" s="4"/>
      <c r="W5104" t="str">
        <f t="shared" si="158"/>
        <v/>
      </c>
      <c r="X5104" t="str">
        <f t="shared" si="159"/>
        <v/>
      </c>
    </row>
    <row r="5105" spans="2:24">
      <c r="B5105" s="160"/>
      <c r="C5105" s="161"/>
      <c r="D5105" s="162"/>
      <c r="E5105" s="163"/>
      <c r="F5105" s="164"/>
      <c r="G5105" s="165"/>
      <c r="H5105" s="166"/>
      <c r="I5105" s="167"/>
      <c r="J5105" s="161"/>
      <c r="K5105"/>
      <c r="M5105" s="4"/>
      <c r="W5105" t="str">
        <f t="shared" si="158"/>
        <v/>
      </c>
      <c r="X5105" t="str">
        <f t="shared" si="159"/>
        <v/>
      </c>
    </row>
    <row r="5106" spans="2:24">
      <c r="B5106" s="160"/>
      <c r="C5106" s="161"/>
      <c r="D5106" s="162"/>
      <c r="E5106" s="163"/>
      <c r="F5106" s="164"/>
      <c r="G5106" s="165"/>
      <c r="H5106" s="166"/>
      <c r="I5106" s="167"/>
      <c r="J5106" s="161"/>
      <c r="K5106"/>
      <c r="M5106" s="4"/>
      <c r="W5106" t="str">
        <f t="shared" si="158"/>
        <v/>
      </c>
      <c r="X5106" t="str">
        <f t="shared" si="159"/>
        <v/>
      </c>
    </row>
    <row r="5107" spans="2:24">
      <c r="B5107" s="160"/>
      <c r="C5107" s="161"/>
      <c r="D5107" s="162"/>
      <c r="E5107" s="163"/>
      <c r="F5107" s="164"/>
      <c r="G5107" s="165"/>
      <c r="H5107" s="166"/>
      <c r="I5107" s="167"/>
      <c r="J5107" s="161"/>
      <c r="K5107"/>
      <c r="M5107" s="4"/>
      <c r="W5107" t="str">
        <f t="shared" si="158"/>
        <v/>
      </c>
      <c r="X5107" t="str">
        <f t="shared" si="159"/>
        <v/>
      </c>
    </row>
    <row r="5108" spans="2:24">
      <c r="B5108" s="160"/>
      <c r="C5108" s="161"/>
      <c r="D5108" s="162"/>
      <c r="E5108" s="163"/>
      <c r="F5108" s="164"/>
      <c r="G5108" s="165"/>
      <c r="H5108" s="166"/>
      <c r="I5108" s="167"/>
      <c r="J5108" s="161"/>
      <c r="K5108"/>
      <c r="M5108" s="4"/>
      <c r="W5108" t="str">
        <f t="shared" si="158"/>
        <v/>
      </c>
      <c r="X5108" t="str">
        <f t="shared" si="159"/>
        <v/>
      </c>
    </row>
    <row r="5109" spans="2:24">
      <c r="B5109" s="160"/>
      <c r="C5109" s="161"/>
      <c r="D5109" s="162"/>
      <c r="E5109" s="163"/>
      <c r="F5109" s="164"/>
      <c r="G5109" s="165"/>
      <c r="H5109" s="166"/>
      <c r="I5109" s="167"/>
      <c r="J5109" s="161"/>
      <c r="K5109"/>
      <c r="M5109" s="4"/>
      <c r="W5109" t="str">
        <f t="shared" si="158"/>
        <v/>
      </c>
      <c r="X5109" t="str">
        <f t="shared" si="159"/>
        <v/>
      </c>
    </row>
    <row r="5110" spans="2:24">
      <c r="B5110" s="160"/>
      <c r="C5110" s="161"/>
      <c r="D5110" s="162"/>
      <c r="E5110" s="163"/>
      <c r="F5110" s="164"/>
      <c r="G5110" s="165"/>
      <c r="H5110" s="166"/>
      <c r="I5110" s="167"/>
      <c r="J5110" s="161"/>
      <c r="K5110"/>
      <c r="M5110" s="4"/>
      <c r="W5110" t="str">
        <f t="shared" si="158"/>
        <v/>
      </c>
      <c r="X5110" t="str">
        <f t="shared" si="159"/>
        <v/>
      </c>
    </row>
    <row r="5111" spans="2:24">
      <c r="B5111" s="160"/>
      <c r="C5111" s="161"/>
      <c r="D5111" s="162"/>
      <c r="E5111" s="163"/>
      <c r="F5111" s="164"/>
      <c r="G5111" s="165"/>
      <c r="H5111" s="166"/>
      <c r="I5111" s="167"/>
      <c r="J5111" s="161"/>
      <c r="K5111"/>
      <c r="M5111" s="4"/>
      <c r="W5111" t="str">
        <f t="shared" si="158"/>
        <v/>
      </c>
      <c r="X5111" t="str">
        <f t="shared" si="159"/>
        <v/>
      </c>
    </row>
    <row r="5112" spans="2:24">
      <c r="B5112" s="160"/>
      <c r="C5112" s="161"/>
      <c r="D5112" s="162"/>
      <c r="E5112" s="163"/>
      <c r="F5112" s="164"/>
      <c r="G5112" s="165"/>
      <c r="H5112" s="166"/>
      <c r="I5112" s="167"/>
      <c r="J5112" s="161"/>
      <c r="K5112"/>
      <c r="M5112" s="4"/>
      <c r="W5112" t="str">
        <f t="shared" si="158"/>
        <v/>
      </c>
      <c r="X5112" t="str">
        <f t="shared" si="159"/>
        <v/>
      </c>
    </row>
    <row r="5113" spans="2:24">
      <c r="B5113" s="160"/>
      <c r="C5113" s="161"/>
      <c r="D5113" s="162"/>
      <c r="E5113" s="163"/>
      <c r="F5113" s="164"/>
      <c r="G5113" s="165"/>
      <c r="H5113" s="166"/>
      <c r="I5113" s="167"/>
      <c r="J5113" s="161"/>
      <c r="K5113"/>
      <c r="M5113" s="4"/>
      <c r="W5113" t="str">
        <f t="shared" si="158"/>
        <v/>
      </c>
      <c r="X5113" t="str">
        <f t="shared" si="159"/>
        <v/>
      </c>
    </row>
    <row r="5114" spans="2:24">
      <c r="B5114" s="160"/>
      <c r="C5114" s="161"/>
      <c r="D5114" s="162"/>
      <c r="E5114" s="163"/>
      <c r="F5114" s="164"/>
      <c r="G5114" s="165"/>
      <c r="H5114" s="166"/>
      <c r="I5114" s="167"/>
      <c r="J5114" s="161"/>
      <c r="K5114"/>
      <c r="M5114" s="4"/>
      <c r="W5114" t="str">
        <f t="shared" si="158"/>
        <v/>
      </c>
      <c r="X5114" t="str">
        <f t="shared" si="159"/>
        <v/>
      </c>
    </row>
    <row r="5115" spans="2:24">
      <c r="B5115" s="160"/>
      <c r="C5115" s="161"/>
      <c r="D5115" s="162"/>
      <c r="E5115" s="163"/>
      <c r="F5115" s="164"/>
      <c r="G5115" s="165"/>
      <c r="H5115" s="166"/>
      <c r="I5115" s="167"/>
      <c r="J5115" s="161"/>
      <c r="K5115"/>
      <c r="M5115" s="4"/>
      <c r="W5115" t="str">
        <f t="shared" si="158"/>
        <v/>
      </c>
      <c r="X5115" t="str">
        <f t="shared" si="159"/>
        <v/>
      </c>
    </row>
    <row r="5116" spans="2:24">
      <c r="B5116" s="160"/>
      <c r="C5116" s="161"/>
      <c r="D5116" s="162"/>
      <c r="E5116" s="163"/>
      <c r="F5116" s="164"/>
      <c r="G5116" s="165"/>
      <c r="H5116" s="166"/>
      <c r="I5116" s="167"/>
      <c r="J5116" s="161"/>
      <c r="K5116"/>
      <c r="M5116" s="4"/>
      <c r="W5116" t="str">
        <f t="shared" si="158"/>
        <v/>
      </c>
      <c r="X5116" t="str">
        <f t="shared" si="159"/>
        <v/>
      </c>
    </row>
    <row r="5117" spans="2:24">
      <c r="B5117" s="160"/>
      <c r="C5117" s="161"/>
      <c r="D5117" s="162"/>
      <c r="E5117" s="163"/>
      <c r="F5117" s="164"/>
      <c r="G5117" s="165"/>
      <c r="H5117" s="166"/>
      <c r="I5117" s="167"/>
      <c r="J5117" s="161"/>
      <c r="K5117"/>
      <c r="M5117" s="4"/>
      <c r="W5117" t="str">
        <f t="shared" si="158"/>
        <v/>
      </c>
      <c r="X5117" t="str">
        <f t="shared" si="159"/>
        <v/>
      </c>
    </row>
    <row r="5118" spans="2:24">
      <c r="B5118" s="160"/>
      <c r="C5118" s="161"/>
      <c r="D5118" s="162"/>
      <c r="E5118" s="163"/>
      <c r="F5118" s="164"/>
      <c r="G5118" s="165"/>
      <c r="H5118" s="166"/>
      <c r="I5118" s="167"/>
      <c r="J5118" s="161"/>
      <c r="K5118"/>
      <c r="M5118" s="4"/>
      <c r="W5118" t="str">
        <f t="shared" si="158"/>
        <v/>
      </c>
      <c r="X5118" t="str">
        <f t="shared" si="159"/>
        <v/>
      </c>
    </row>
    <row r="5119" spans="2:24">
      <c r="B5119" s="160"/>
      <c r="C5119" s="161"/>
      <c r="D5119" s="162"/>
      <c r="E5119" s="163"/>
      <c r="F5119" s="164"/>
      <c r="G5119" s="165"/>
      <c r="H5119" s="166"/>
      <c r="I5119" s="167"/>
      <c r="J5119" s="161"/>
      <c r="K5119"/>
      <c r="M5119" s="4"/>
      <c r="W5119" t="str">
        <f t="shared" si="158"/>
        <v/>
      </c>
      <c r="X5119" t="str">
        <f t="shared" si="159"/>
        <v/>
      </c>
    </row>
    <row r="5120" spans="2:24">
      <c r="B5120" s="160"/>
      <c r="C5120" s="161"/>
      <c r="D5120" s="162"/>
      <c r="E5120" s="163"/>
      <c r="F5120" s="164"/>
      <c r="G5120" s="165"/>
      <c r="H5120" s="166"/>
      <c r="I5120" s="167"/>
      <c r="J5120" s="161"/>
      <c r="K5120"/>
      <c r="M5120" s="4"/>
      <c r="W5120" t="str">
        <f t="shared" si="158"/>
        <v/>
      </c>
      <c r="X5120" t="str">
        <f t="shared" si="159"/>
        <v/>
      </c>
    </row>
    <row r="5121" spans="2:24">
      <c r="B5121" s="160"/>
      <c r="C5121" s="161"/>
      <c r="D5121" s="162"/>
      <c r="E5121" s="163"/>
      <c r="F5121" s="164"/>
      <c r="G5121" s="165"/>
      <c r="H5121" s="166"/>
      <c r="I5121" s="167"/>
      <c r="J5121" s="161"/>
      <c r="K5121"/>
      <c r="M5121" s="4"/>
      <c r="W5121" t="str">
        <f t="shared" si="158"/>
        <v/>
      </c>
      <c r="X5121" t="str">
        <f t="shared" si="159"/>
        <v/>
      </c>
    </row>
    <row r="5122" spans="2:24">
      <c r="B5122" s="160"/>
      <c r="C5122" s="161"/>
      <c r="D5122" s="162"/>
      <c r="E5122" s="163"/>
      <c r="F5122" s="164"/>
      <c r="G5122" s="165"/>
      <c r="H5122" s="166"/>
      <c r="I5122" s="167"/>
      <c r="J5122" s="161"/>
      <c r="K5122"/>
      <c r="M5122" s="4"/>
      <c r="W5122" t="str">
        <f t="shared" si="158"/>
        <v/>
      </c>
      <c r="X5122" t="str">
        <f t="shared" si="159"/>
        <v/>
      </c>
    </row>
    <row r="5123" spans="2:24">
      <c r="B5123" s="160"/>
      <c r="C5123" s="161"/>
      <c r="D5123" s="162"/>
      <c r="E5123" s="163"/>
      <c r="F5123" s="164"/>
      <c r="G5123" s="165"/>
      <c r="H5123" s="166"/>
      <c r="I5123" s="167"/>
      <c r="J5123" s="161"/>
      <c r="K5123"/>
      <c r="M5123" s="4"/>
      <c r="W5123" t="str">
        <f t="shared" si="158"/>
        <v/>
      </c>
      <c r="X5123" t="str">
        <f t="shared" si="159"/>
        <v/>
      </c>
    </row>
    <row r="5124" spans="2:24">
      <c r="B5124" s="160"/>
      <c r="C5124" s="161"/>
      <c r="D5124" s="162"/>
      <c r="E5124" s="163"/>
      <c r="F5124" s="164"/>
      <c r="G5124" s="165"/>
      <c r="H5124" s="166"/>
      <c r="I5124" s="167"/>
      <c r="J5124" s="161"/>
      <c r="K5124"/>
      <c r="M5124" s="4"/>
      <c r="W5124" t="str">
        <f t="shared" si="158"/>
        <v/>
      </c>
      <c r="X5124" t="str">
        <f t="shared" si="159"/>
        <v/>
      </c>
    </row>
    <row r="5125" spans="2:24">
      <c r="B5125" s="160"/>
      <c r="C5125" s="161"/>
      <c r="D5125" s="162"/>
      <c r="E5125" s="163"/>
      <c r="F5125" s="164"/>
      <c r="G5125" s="165"/>
      <c r="H5125" s="166"/>
      <c r="I5125" s="167"/>
      <c r="J5125" s="161"/>
      <c r="K5125"/>
      <c r="M5125" s="4"/>
      <c r="W5125" t="str">
        <f t="shared" si="158"/>
        <v/>
      </c>
      <c r="X5125" t="str">
        <f t="shared" si="159"/>
        <v/>
      </c>
    </row>
    <row r="5126" spans="2:24">
      <c r="B5126" s="160"/>
      <c r="C5126" s="161"/>
      <c r="D5126" s="162"/>
      <c r="E5126" s="163"/>
      <c r="F5126" s="164"/>
      <c r="G5126" s="165"/>
      <c r="H5126" s="166"/>
      <c r="I5126" s="167"/>
      <c r="J5126" s="161"/>
      <c r="K5126"/>
      <c r="M5126" s="4"/>
      <c r="W5126" t="str">
        <f t="shared" si="158"/>
        <v/>
      </c>
      <c r="X5126" t="str">
        <f t="shared" si="159"/>
        <v/>
      </c>
    </row>
    <row r="5127" spans="2:24">
      <c r="B5127" s="160"/>
      <c r="C5127" s="161"/>
      <c r="D5127" s="162"/>
      <c r="E5127" s="163"/>
      <c r="F5127" s="164"/>
      <c r="G5127" s="165"/>
      <c r="H5127" s="166"/>
      <c r="I5127" s="167"/>
      <c r="J5127" s="161"/>
      <c r="K5127"/>
      <c r="M5127" s="4"/>
      <c r="W5127" t="str">
        <f t="shared" si="158"/>
        <v/>
      </c>
      <c r="X5127" t="str">
        <f t="shared" si="159"/>
        <v/>
      </c>
    </row>
    <row r="5128" spans="2:24">
      <c r="B5128" s="160"/>
      <c r="C5128" s="161"/>
      <c r="D5128" s="162"/>
      <c r="E5128" s="163"/>
      <c r="F5128" s="164"/>
      <c r="G5128" s="165"/>
      <c r="H5128" s="166"/>
      <c r="I5128" s="167"/>
      <c r="J5128" s="161"/>
      <c r="K5128"/>
      <c r="M5128" s="4"/>
      <c r="W5128" t="str">
        <f t="shared" ref="W5128:W5191" si="160">IF(E5128=0,"",IF(E5128&gt;F5128,E5128-F5128,""))</f>
        <v/>
      </c>
      <c r="X5128" t="str">
        <f t="shared" ref="X5128:X5191" si="161">IF(G5128=0,"",IF(G5128&gt;H5128,G5128-H5128,""))</f>
        <v/>
      </c>
    </row>
    <row r="5129" spans="2:24">
      <c r="B5129" s="160"/>
      <c r="C5129" s="161"/>
      <c r="D5129" s="162"/>
      <c r="E5129" s="163"/>
      <c r="F5129" s="164"/>
      <c r="G5129" s="165"/>
      <c r="H5129" s="166"/>
      <c r="I5129" s="167"/>
      <c r="J5129" s="161"/>
      <c r="K5129"/>
      <c r="M5129" s="4"/>
      <c r="W5129" t="str">
        <f t="shared" si="160"/>
        <v/>
      </c>
      <c r="X5129" t="str">
        <f t="shared" si="161"/>
        <v/>
      </c>
    </row>
    <row r="5130" spans="2:24">
      <c r="B5130" s="160"/>
      <c r="C5130" s="161"/>
      <c r="D5130" s="162"/>
      <c r="E5130" s="163"/>
      <c r="F5130" s="164"/>
      <c r="G5130" s="165"/>
      <c r="H5130" s="166"/>
      <c r="I5130" s="167"/>
      <c r="J5130" s="161"/>
      <c r="K5130"/>
      <c r="M5130" s="4"/>
      <c r="W5130" t="str">
        <f t="shared" si="160"/>
        <v/>
      </c>
      <c r="X5130" t="str">
        <f t="shared" si="161"/>
        <v/>
      </c>
    </row>
    <row r="5131" spans="2:24">
      <c r="B5131" s="160"/>
      <c r="C5131" s="161"/>
      <c r="D5131" s="162"/>
      <c r="E5131" s="163"/>
      <c r="F5131" s="164"/>
      <c r="G5131" s="165"/>
      <c r="H5131" s="166"/>
      <c r="I5131" s="167"/>
      <c r="J5131" s="161"/>
      <c r="K5131"/>
      <c r="M5131" s="4"/>
      <c r="W5131" t="str">
        <f t="shared" si="160"/>
        <v/>
      </c>
      <c r="X5131" t="str">
        <f t="shared" si="161"/>
        <v/>
      </c>
    </row>
    <row r="5132" spans="2:24">
      <c r="B5132" s="160"/>
      <c r="C5132" s="161"/>
      <c r="D5132" s="162"/>
      <c r="E5132" s="163"/>
      <c r="F5132" s="164"/>
      <c r="G5132" s="165"/>
      <c r="H5132" s="166"/>
      <c r="I5132" s="167"/>
      <c r="J5132" s="161"/>
      <c r="K5132"/>
      <c r="M5132" s="4"/>
      <c r="W5132" t="str">
        <f t="shared" si="160"/>
        <v/>
      </c>
      <c r="X5132" t="str">
        <f t="shared" si="161"/>
        <v/>
      </c>
    </row>
    <row r="5133" spans="2:24">
      <c r="B5133" s="160"/>
      <c r="C5133" s="161"/>
      <c r="D5133" s="162"/>
      <c r="E5133" s="163"/>
      <c r="F5133" s="164"/>
      <c r="G5133" s="165"/>
      <c r="H5133" s="166"/>
      <c r="I5133" s="167"/>
      <c r="J5133" s="161"/>
      <c r="K5133"/>
      <c r="M5133" s="4"/>
      <c r="W5133" t="str">
        <f t="shared" si="160"/>
        <v/>
      </c>
      <c r="X5133" t="str">
        <f t="shared" si="161"/>
        <v/>
      </c>
    </row>
    <row r="5134" spans="2:24">
      <c r="B5134" s="160"/>
      <c r="C5134" s="161"/>
      <c r="D5134" s="162"/>
      <c r="E5134" s="163"/>
      <c r="F5134" s="164"/>
      <c r="G5134" s="165"/>
      <c r="H5134" s="166"/>
      <c r="I5134" s="167"/>
      <c r="J5134" s="161"/>
      <c r="K5134"/>
      <c r="M5134" s="4"/>
      <c r="W5134" t="str">
        <f t="shared" si="160"/>
        <v/>
      </c>
      <c r="X5134" t="str">
        <f t="shared" si="161"/>
        <v/>
      </c>
    </row>
    <row r="5135" spans="2:24">
      <c r="B5135" s="160"/>
      <c r="C5135" s="161"/>
      <c r="D5135" s="162"/>
      <c r="E5135" s="163"/>
      <c r="F5135" s="164"/>
      <c r="G5135" s="165"/>
      <c r="H5135" s="166"/>
      <c r="I5135" s="167"/>
      <c r="J5135" s="161"/>
      <c r="K5135"/>
      <c r="M5135" s="4"/>
      <c r="W5135" t="str">
        <f t="shared" si="160"/>
        <v/>
      </c>
      <c r="X5135" t="str">
        <f t="shared" si="161"/>
        <v/>
      </c>
    </row>
    <row r="5136" spans="2:24">
      <c r="B5136" s="160"/>
      <c r="C5136" s="161"/>
      <c r="D5136" s="162"/>
      <c r="E5136" s="163"/>
      <c r="F5136" s="164"/>
      <c r="G5136" s="165"/>
      <c r="H5136" s="166"/>
      <c r="I5136" s="167"/>
      <c r="J5136" s="161"/>
      <c r="K5136"/>
      <c r="M5136" s="4"/>
      <c r="W5136" t="str">
        <f t="shared" si="160"/>
        <v/>
      </c>
      <c r="X5136" t="str">
        <f t="shared" si="161"/>
        <v/>
      </c>
    </row>
    <row r="5137" spans="2:24">
      <c r="B5137" s="160"/>
      <c r="C5137" s="161"/>
      <c r="D5137" s="162"/>
      <c r="E5137" s="163"/>
      <c r="F5137" s="164"/>
      <c r="G5137" s="165"/>
      <c r="H5137" s="166"/>
      <c r="I5137" s="167"/>
      <c r="J5137" s="161"/>
      <c r="K5137"/>
      <c r="M5137" s="4"/>
      <c r="W5137" t="str">
        <f t="shared" si="160"/>
        <v/>
      </c>
      <c r="X5137" t="str">
        <f t="shared" si="161"/>
        <v/>
      </c>
    </row>
    <row r="5138" spans="2:24">
      <c r="B5138" s="160"/>
      <c r="C5138" s="161"/>
      <c r="D5138" s="162"/>
      <c r="E5138" s="163"/>
      <c r="F5138" s="164"/>
      <c r="G5138" s="165"/>
      <c r="H5138" s="166"/>
      <c r="I5138" s="167"/>
      <c r="J5138" s="161"/>
      <c r="K5138"/>
      <c r="M5138" s="4"/>
      <c r="W5138" t="str">
        <f t="shared" si="160"/>
        <v/>
      </c>
      <c r="X5138" t="str">
        <f t="shared" si="161"/>
        <v/>
      </c>
    </row>
    <row r="5139" spans="2:24">
      <c r="B5139" s="160"/>
      <c r="C5139" s="161"/>
      <c r="D5139" s="162"/>
      <c r="E5139" s="163"/>
      <c r="F5139" s="164"/>
      <c r="G5139" s="165"/>
      <c r="H5139" s="166"/>
      <c r="I5139" s="167"/>
      <c r="J5139" s="161"/>
      <c r="K5139"/>
      <c r="M5139" s="4"/>
      <c r="W5139" t="str">
        <f t="shared" si="160"/>
        <v/>
      </c>
      <c r="X5139" t="str">
        <f t="shared" si="161"/>
        <v/>
      </c>
    </row>
    <row r="5140" spans="2:24">
      <c r="B5140" s="160"/>
      <c r="C5140" s="161"/>
      <c r="D5140" s="162"/>
      <c r="E5140" s="163"/>
      <c r="F5140" s="164"/>
      <c r="G5140" s="165"/>
      <c r="H5140" s="166"/>
      <c r="I5140" s="167"/>
      <c r="J5140" s="161"/>
      <c r="K5140"/>
      <c r="M5140" s="4"/>
      <c r="W5140" t="str">
        <f t="shared" si="160"/>
        <v/>
      </c>
      <c r="X5140" t="str">
        <f t="shared" si="161"/>
        <v/>
      </c>
    </row>
    <row r="5141" spans="2:24">
      <c r="B5141" s="160"/>
      <c r="C5141" s="161"/>
      <c r="D5141" s="162"/>
      <c r="E5141" s="163"/>
      <c r="F5141" s="164"/>
      <c r="G5141" s="165"/>
      <c r="H5141" s="166"/>
      <c r="I5141" s="167"/>
      <c r="J5141" s="161"/>
      <c r="K5141"/>
      <c r="M5141" s="4"/>
      <c r="W5141" t="str">
        <f t="shared" si="160"/>
        <v/>
      </c>
      <c r="X5141" t="str">
        <f t="shared" si="161"/>
        <v/>
      </c>
    </row>
    <row r="5142" spans="2:24">
      <c r="B5142" s="160"/>
      <c r="C5142" s="161"/>
      <c r="D5142" s="162"/>
      <c r="E5142" s="163"/>
      <c r="F5142" s="164"/>
      <c r="G5142" s="165"/>
      <c r="H5142" s="166"/>
      <c r="I5142" s="167"/>
      <c r="J5142" s="161"/>
      <c r="K5142"/>
      <c r="M5142" s="4"/>
      <c r="W5142" t="str">
        <f t="shared" si="160"/>
        <v/>
      </c>
      <c r="X5142" t="str">
        <f t="shared" si="161"/>
        <v/>
      </c>
    </row>
    <row r="5143" spans="2:24">
      <c r="B5143" s="160"/>
      <c r="C5143" s="161"/>
      <c r="D5143" s="162"/>
      <c r="E5143" s="163"/>
      <c r="F5143" s="164"/>
      <c r="G5143" s="165"/>
      <c r="H5143" s="166"/>
      <c r="I5143" s="167"/>
      <c r="J5143" s="161"/>
      <c r="K5143"/>
      <c r="M5143" s="4"/>
      <c r="W5143" t="str">
        <f t="shared" si="160"/>
        <v/>
      </c>
      <c r="X5143" t="str">
        <f t="shared" si="161"/>
        <v/>
      </c>
    </row>
    <row r="5144" spans="2:24">
      <c r="B5144" s="160"/>
      <c r="C5144" s="161"/>
      <c r="D5144" s="162"/>
      <c r="E5144" s="163"/>
      <c r="F5144" s="164"/>
      <c r="G5144" s="165"/>
      <c r="H5144" s="166"/>
      <c r="I5144" s="167"/>
      <c r="J5144" s="161"/>
      <c r="K5144"/>
      <c r="M5144" s="4"/>
      <c r="W5144" t="str">
        <f t="shared" si="160"/>
        <v/>
      </c>
      <c r="X5144" t="str">
        <f t="shared" si="161"/>
        <v/>
      </c>
    </row>
    <row r="5145" spans="2:24">
      <c r="B5145" s="160"/>
      <c r="C5145" s="161"/>
      <c r="D5145" s="162"/>
      <c r="E5145" s="163"/>
      <c r="F5145" s="164"/>
      <c r="G5145" s="165"/>
      <c r="H5145" s="166"/>
      <c r="I5145" s="167"/>
      <c r="J5145" s="161"/>
      <c r="K5145"/>
      <c r="M5145" s="4"/>
      <c r="W5145" t="str">
        <f t="shared" si="160"/>
        <v/>
      </c>
      <c r="X5145" t="str">
        <f t="shared" si="161"/>
        <v/>
      </c>
    </row>
    <row r="5146" spans="2:24">
      <c r="B5146" s="160"/>
      <c r="C5146" s="161"/>
      <c r="D5146" s="162"/>
      <c r="E5146" s="163"/>
      <c r="F5146" s="164"/>
      <c r="G5146" s="165"/>
      <c r="H5146" s="166"/>
      <c r="I5146" s="167"/>
      <c r="J5146" s="161"/>
      <c r="K5146"/>
      <c r="M5146" s="4"/>
      <c r="W5146" t="str">
        <f t="shared" si="160"/>
        <v/>
      </c>
      <c r="X5146" t="str">
        <f t="shared" si="161"/>
        <v/>
      </c>
    </row>
    <row r="5147" spans="2:24">
      <c r="B5147" s="160"/>
      <c r="C5147" s="161"/>
      <c r="D5147" s="162"/>
      <c r="E5147" s="163"/>
      <c r="F5147" s="164"/>
      <c r="G5147" s="165"/>
      <c r="H5147" s="166"/>
      <c r="I5147" s="167"/>
      <c r="J5147" s="161"/>
      <c r="K5147"/>
      <c r="M5147" s="4"/>
      <c r="W5147" t="str">
        <f t="shared" si="160"/>
        <v/>
      </c>
      <c r="X5147" t="str">
        <f t="shared" si="161"/>
        <v/>
      </c>
    </row>
    <row r="5148" spans="2:24">
      <c r="B5148" s="160"/>
      <c r="C5148" s="161"/>
      <c r="D5148" s="162"/>
      <c r="E5148" s="163"/>
      <c r="F5148" s="164"/>
      <c r="G5148" s="165"/>
      <c r="H5148" s="166"/>
      <c r="I5148" s="167"/>
      <c r="J5148" s="161"/>
      <c r="K5148"/>
      <c r="M5148" s="4"/>
      <c r="W5148" t="str">
        <f t="shared" si="160"/>
        <v/>
      </c>
      <c r="X5148" t="str">
        <f t="shared" si="161"/>
        <v/>
      </c>
    </row>
    <row r="5149" spans="2:24">
      <c r="B5149" s="160"/>
      <c r="C5149" s="161"/>
      <c r="D5149" s="162"/>
      <c r="E5149" s="163"/>
      <c r="F5149" s="164"/>
      <c r="G5149" s="165"/>
      <c r="H5149" s="166"/>
      <c r="I5149" s="167"/>
      <c r="J5149" s="161"/>
      <c r="K5149"/>
      <c r="M5149" s="4"/>
      <c r="W5149" t="str">
        <f t="shared" si="160"/>
        <v/>
      </c>
      <c r="X5149" t="str">
        <f t="shared" si="161"/>
        <v/>
      </c>
    </row>
    <row r="5150" spans="2:24">
      <c r="B5150" s="160"/>
      <c r="C5150" s="161"/>
      <c r="D5150" s="162"/>
      <c r="E5150" s="163"/>
      <c r="F5150" s="164"/>
      <c r="G5150" s="165"/>
      <c r="H5150" s="166"/>
      <c r="I5150" s="167"/>
      <c r="J5150" s="161"/>
      <c r="K5150"/>
      <c r="M5150" s="4"/>
      <c r="W5150" t="str">
        <f t="shared" si="160"/>
        <v/>
      </c>
      <c r="X5150" t="str">
        <f t="shared" si="161"/>
        <v/>
      </c>
    </row>
    <row r="5151" spans="2:24">
      <c r="B5151" s="160"/>
      <c r="C5151" s="161"/>
      <c r="D5151" s="162"/>
      <c r="E5151" s="163"/>
      <c r="F5151" s="164"/>
      <c r="G5151" s="165"/>
      <c r="H5151" s="166"/>
      <c r="I5151" s="167"/>
      <c r="J5151" s="161"/>
      <c r="K5151"/>
      <c r="M5151" s="4"/>
      <c r="W5151" t="str">
        <f t="shared" si="160"/>
        <v/>
      </c>
      <c r="X5151" t="str">
        <f t="shared" si="161"/>
        <v/>
      </c>
    </row>
    <row r="5152" spans="2:24">
      <c r="B5152" s="160"/>
      <c r="C5152" s="161"/>
      <c r="D5152" s="162"/>
      <c r="E5152" s="163"/>
      <c r="F5152" s="164"/>
      <c r="G5152" s="165"/>
      <c r="H5152" s="166"/>
      <c r="I5152" s="167"/>
      <c r="J5152" s="161"/>
      <c r="K5152"/>
      <c r="M5152" s="4"/>
      <c r="W5152" t="str">
        <f t="shared" si="160"/>
        <v/>
      </c>
      <c r="X5152" t="str">
        <f t="shared" si="161"/>
        <v/>
      </c>
    </row>
    <row r="5153" spans="2:24">
      <c r="B5153" s="160"/>
      <c r="C5153" s="161"/>
      <c r="D5153" s="162"/>
      <c r="E5153" s="163"/>
      <c r="F5153" s="164"/>
      <c r="G5153" s="165"/>
      <c r="H5153" s="166"/>
      <c r="I5153" s="167"/>
      <c r="J5153" s="161"/>
      <c r="K5153"/>
      <c r="M5153" s="4"/>
      <c r="W5153" t="str">
        <f t="shared" si="160"/>
        <v/>
      </c>
      <c r="X5153" t="str">
        <f t="shared" si="161"/>
        <v/>
      </c>
    </row>
    <row r="5154" spans="2:24">
      <c r="B5154" s="160"/>
      <c r="C5154" s="161"/>
      <c r="D5154" s="162"/>
      <c r="E5154" s="163"/>
      <c r="F5154" s="164"/>
      <c r="G5154" s="165"/>
      <c r="H5154" s="166"/>
      <c r="I5154" s="167"/>
      <c r="J5154" s="161"/>
      <c r="K5154"/>
      <c r="M5154" s="4"/>
      <c r="W5154" t="str">
        <f t="shared" si="160"/>
        <v/>
      </c>
      <c r="X5154" t="str">
        <f t="shared" si="161"/>
        <v/>
      </c>
    </row>
    <row r="5155" spans="2:24">
      <c r="B5155" s="160"/>
      <c r="C5155" s="161"/>
      <c r="D5155" s="162"/>
      <c r="E5155" s="163"/>
      <c r="F5155" s="164"/>
      <c r="G5155" s="165"/>
      <c r="H5155" s="166"/>
      <c r="I5155" s="167"/>
      <c r="J5155" s="161"/>
      <c r="K5155"/>
      <c r="M5155" s="4"/>
      <c r="W5155" t="str">
        <f t="shared" si="160"/>
        <v/>
      </c>
      <c r="X5155" t="str">
        <f t="shared" si="161"/>
        <v/>
      </c>
    </row>
    <row r="5156" spans="2:24">
      <c r="B5156" s="160"/>
      <c r="C5156" s="161"/>
      <c r="D5156" s="162"/>
      <c r="E5156" s="163"/>
      <c r="F5156" s="164"/>
      <c r="G5156" s="165"/>
      <c r="H5156" s="166"/>
      <c r="I5156" s="167"/>
      <c r="J5156" s="161"/>
      <c r="K5156"/>
      <c r="M5156" s="4"/>
      <c r="W5156" t="str">
        <f t="shared" si="160"/>
        <v/>
      </c>
      <c r="X5156" t="str">
        <f t="shared" si="161"/>
        <v/>
      </c>
    </row>
    <row r="5157" spans="2:24">
      <c r="B5157" s="160"/>
      <c r="C5157" s="161"/>
      <c r="D5157" s="162"/>
      <c r="E5157" s="163"/>
      <c r="F5157" s="164"/>
      <c r="G5157" s="165"/>
      <c r="H5157" s="166"/>
      <c r="I5157" s="167"/>
      <c r="J5157" s="161"/>
      <c r="K5157"/>
      <c r="M5157" s="4"/>
      <c r="W5157" t="str">
        <f t="shared" si="160"/>
        <v/>
      </c>
      <c r="X5157" t="str">
        <f t="shared" si="161"/>
        <v/>
      </c>
    </row>
    <row r="5158" spans="2:24">
      <c r="B5158" s="160"/>
      <c r="C5158" s="161"/>
      <c r="D5158" s="162"/>
      <c r="E5158" s="163"/>
      <c r="F5158" s="164"/>
      <c r="G5158" s="165"/>
      <c r="H5158" s="166"/>
      <c r="I5158" s="167"/>
      <c r="J5158" s="161"/>
      <c r="K5158"/>
      <c r="M5158" s="4"/>
      <c r="W5158" t="str">
        <f t="shared" si="160"/>
        <v/>
      </c>
      <c r="X5158" t="str">
        <f t="shared" si="161"/>
        <v/>
      </c>
    </row>
    <row r="5159" spans="2:24">
      <c r="B5159" s="160"/>
      <c r="C5159" s="161"/>
      <c r="D5159" s="162"/>
      <c r="E5159" s="163"/>
      <c r="F5159" s="164"/>
      <c r="G5159" s="165"/>
      <c r="H5159" s="166"/>
      <c r="I5159" s="167"/>
      <c r="J5159" s="161"/>
      <c r="K5159"/>
      <c r="M5159" s="4"/>
      <c r="W5159" t="str">
        <f t="shared" si="160"/>
        <v/>
      </c>
      <c r="X5159" t="str">
        <f t="shared" si="161"/>
        <v/>
      </c>
    </row>
    <row r="5160" spans="2:24">
      <c r="B5160" s="160"/>
      <c r="C5160" s="161"/>
      <c r="D5160" s="162"/>
      <c r="E5160" s="163"/>
      <c r="F5160" s="164"/>
      <c r="G5160" s="165"/>
      <c r="H5160" s="166"/>
      <c r="I5160" s="167"/>
      <c r="J5160" s="161"/>
      <c r="K5160"/>
      <c r="M5160" s="4"/>
      <c r="W5160" t="str">
        <f t="shared" si="160"/>
        <v/>
      </c>
      <c r="X5160" t="str">
        <f t="shared" si="161"/>
        <v/>
      </c>
    </row>
    <row r="5161" spans="2:24">
      <c r="B5161" s="160"/>
      <c r="C5161" s="161"/>
      <c r="D5161" s="162"/>
      <c r="E5161" s="163"/>
      <c r="F5161" s="164"/>
      <c r="G5161" s="165"/>
      <c r="H5161" s="166"/>
      <c r="I5161" s="167"/>
      <c r="J5161" s="161"/>
      <c r="K5161"/>
      <c r="M5161" s="4"/>
      <c r="W5161" t="str">
        <f t="shared" si="160"/>
        <v/>
      </c>
      <c r="X5161" t="str">
        <f t="shared" si="161"/>
        <v/>
      </c>
    </row>
    <row r="5162" spans="2:24">
      <c r="B5162" s="160"/>
      <c r="C5162" s="161"/>
      <c r="D5162" s="162"/>
      <c r="E5162" s="163"/>
      <c r="F5162" s="164"/>
      <c r="G5162" s="165"/>
      <c r="H5162" s="166"/>
      <c r="I5162" s="167"/>
      <c r="J5162" s="161"/>
      <c r="K5162"/>
      <c r="M5162" s="4"/>
      <c r="W5162" t="str">
        <f t="shared" si="160"/>
        <v/>
      </c>
      <c r="X5162" t="str">
        <f t="shared" si="161"/>
        <v/>
      </c>
    </row>
    <row r="5163" spans="2:24">
      <c r="B5163" s="160"/>
      <c r="C5163" s="161"/>
      <c r="D5163" s="162"/>
      <c r="E5163" s="163"/>
      <c r="F5163" s="164"/>
      <c r="G5163" s="165"/>
      <c r="H5163" s="166"/>
      <c r="I5163" s="167"/>
      <c r="J5163" s="161"/>
      <c r="K5163"/>
      <c r="M5163" s="4"/>
      <c r="W5163" t="str">
        <f t="shared" si="160"/>
        <v/>
      </c>
      <c r="X5163" t="str">
        <f t="shared" si="161"/>
        <v/>
      </c>
    </row>
    <row r="5164" spans="2:24">
      <c r="B5164" s="160"/>
      <c r="C5164" s="161"/>
      <c r="D5164" s="162"/>
      <c r="E5164" s="163"/>
      <c r="F5164" s="164"/>
      <c r="G5164" s="165"/>
      <c r="H5164" s="166"/>
      <c r="I5164" s="167"/>
      <c r="J5164" s="161"/>
      <c r="K5164"/>
      <c r="M5164" s="4"/>
      <c r="W5164" t="str">
        <f t="shared" si="160"/>
        <v/>
      </c>
      <c r="X5164" t="str">
        <f t="shared" si="161"/>
        <v/>
      </c>
    </row>
    <row r="5165" spans="2:24">
      <c r="B5165" s="160"/>
      <c r="C5165" s="161"/>
      <c r="D5165" s="162"/>
      <c r="E5165" s="163"/>
      <c r="F5165" s="164"/>
      <c r="G5165" s="165"/>
      <c r="H5165" s="166"/>
      <c r="I5165" s="167"/>
      <c r="J5165" s="161"/>
      <c r="K5165"/>
      <c r="M5165" s="4"/>
      <c r="W5165" t="str">
        <f t="shared" si="160"/>
        <v/>
      </c>
      <c r="X5165" t="str">
        <f t="shared" si="161"/>
        <v/>
      </c>
    </row>
    <row r="5166" spans="2:24">
      <c r="B5166" s="160"/>
      <c r="C5166" s="161"/>
      <c r="D5166" s="162"/>
      <c r="E5166" s="163"/>
      <c r="F5166" s="164"/>
      <c r="G5166" s="165"/>
      <c r="H5166" s="166"/>
      <c r="I5166" s="167"/>
      <c r="J5166" s="161"/>
      <c r="K5166"/>
      <c r="M5166" s="4"/>
      <c r="W5166" t="str">
        <f t="shared" si="160"/>
        <v/>
      </c>
      <c r="X5166" t="str">
        <f t="shared" si="161"/>
        <v/>
      </c>
    </row>
    <row r="5167" spans="2:24">
      <c r="B5167" s="160"/>
      <c r="C5167" s="161"/>
      <c r="D5167" s="162"/>
      <c r="E5167" s="163"/>
      <c r="F5167" s="164"/>
      <c r="G5167" s="165"/>
      <c r="H5167" s="166"/>
      <c r="I5167" s="167"/>
      <c r="J5167" s="161"/>
      <c r="K5167"/>
      <c r="M5167" s="4"/>
      <c r="W5167" t="str">
        <f t="shared" si="160"/>
        <v/>
      </c>
      <c r="X5167" t="str">
        <f t="shared" si="161"/>
        <v/>
      </c>
    </row>
    <row r="5168" spans="2:24">
      <c r="B5168" s="160"/>
      <c r="C5168" s="161"/>
      <c r="D5168" s="162"/>
      <c r="E5168" s="163"/>
      <c r="F5168" s="164"/>
      <c r="G5168" s="165"/>
      <c r="H5168" s="166"/>
      <c r="I5168" s="167"/>
      <c r="J5168" s="161"/>
      <c r="K5168"/>
      <c r="M5168" s="4"/>
      <c r="W5168" t="str">
        <f t="shared" si="160"/>
        <v/>
      </c>
      <c r="X5168" t="str">
        <f t="shared" si="161"/>
        <v/>
      </c>
    </row>
    <row r="5169" spans="2:24">
      <c r="B5169" s="160"/>
      <c r="C5169" s="161"/>
      <c r="D5169" s="162"/>
      <c r="E5169" s="163"/>
      <c r="F5169" s="164"/>
      <c r="G5169" s="165"/>
      <c r="H5169" s="166"/>
      <c r="I5169" s="167"/>
      <c r="J5169" s="161"/>
      <c r="K5169"/>
      <c r="M5169" s="4"/>
      <c r="W5169" t="str">
        <f t="shared" si="160"/>
        <v/>
      </c>
      <c r="X5169" t="str">
        <f t="shared" si="161"/>
        <v/>
      </c>
    </row>
    <row r="5170" spans="2:24">
      <c r="B5170" s="160"/>
      <c r="C5170" s="161"/>
      <c r="D5170" s="162"/>
      <c r="E5170" s="163"/>
      <c r="F5170" s="164"/>
      <c r="G5170" s="165"/>
      <c r="H5170" s="166"/>
      <c r="I5170" s="167"/>
      <c r="J5170" s="161"/>
      <c r="K5170"/>
      <c r="M5170" s="4"/>
      <c r="W5170" t="str">
        <f t="shared" si="160"/>
        <v/>
      </c>
      <c r="X5170" t="str">
        <f t="shared" si="161"/>
        <v/>
      </c>
    </row>
    <row r="5171" spans="2:24">
      <c r="B5171" s="160"/>
      <c r="C5171" s="161"/>
      <c r="D5171" s="162"/>
      <c r="E5171" s="163"/>
      <c r="F5171" s="164"/>
      <c r="G5171" s="165"/>
      <c r="H5171" s="166"/>
      <c r="I5171" s="167"/>
      <c r="J5171" s="161"/>
      <c r="K5171"/>
      <c r="M5171" s="4"/>
      <c r="W5171" t="str">
        <f t="shared" si="160"/>
        <v/>
      </c>
      <c r="X5171" t="str">
        <f t="shared" si="161"/>
        <v/>
      </c>
    </row>
    <row r="5172" spans="2:24">
      <c r="B5172" s="160"/>
      <c r="C5172" s="161"/>
      <c r="D5172" s="162"/>
      <c r="E5172" s="163"/>
      <c r="F5172" s="164"/>
      <c r="G5172" s="165"/>
      <c r="H5172" s="166"/>
      <c r="I5172" s="167"/>
      <c r="J5172" s="161"/>
      <c r="K5172"/>
      <c r="M5172" s="4"/>
      <c r="W5172" t="str">
        <f t="shared" si="160"/>
        <v/>
      </c>
      <c r="X5172" t="str">
        <f t="shared" si="161"/>
        <v/>
      </c>
    </row>
    <row r="5173" spans="2:24">
      <c r="B5173" s="160"/>
      <c r="C5173" s="161"/>
      <c r="D5173" s="162"/>
      <c r="E5173" s="163"/>
      <c r="F5173" s="164"/>
      <c r="G5173" s="165"/>
      <c r="H5173" s="166"/>
      <c r="I5173" s="167"/>
      <c r="J5173" s="161"/>
      <c r="K5173"/>
      <c r="M5173" s="4"/>
      <c r="W5173" t="str">
        <f t="shared" si="160"/>
        <v/>
      </c>
      <c r="X5173" t="str">
        <f t="shared" si="161"/>
        <v/>
      </c>
    </row>
    <row r="5174" spans="2:24">
      <c r="B5174" s="160"/>
      <c r="C5174" s="161"/>
      <c r="D5174" s="162"/>
      <c r="E5174" s="163"/>
      <c r="F5174" s="164"/>
      <c r="G5174" s="165"/>
      <c r="H5174" s="166"/>
      <c r="I5174" s="167"/>
      <c r="J5174" s="161"/>
      <c r="K5174"/>
      <c r="M5174" s="4"/>
      <c r="W5174" t="str">
        <f t="shared" si="160"/>
        <v/>
      </c>
      <c r="X5174" t="str">
        <f t="shared" si="161"/>
        <v/>
      </c>
    </row>
    <row r="5175" spans="2:24">
      <c r="B5175" s="160"/>
      <c r="C5175" s="161"/>
      <c r="D5175" s="162"/>
      <c r="E5175" s="163"/>
      <c r="F5175" s="164"/>
      <c r="G5175" s="165"/>
      <c r="H5175" s="166"/>
      <c r="I5175" s="167"/>
      <c r="J5175" s="161"/>
      <c r="K5175"/>
      <c r="M5175" s="4"/>
      <c r="W5175" t="str">
        <f t="shared" si="160"/>
        <v/>
      </c>
      <c r="X5175" t="str">
        <f t="shared" si="161"/>
        <v/>
      </c>
    </row>
    <row r="5176" spans="2:24">
      <c r="B5176" s="160"/>
      <c r="C5176" s="161"/>
      <c r="D5176" s="162"/>
      <c r="E5176" s="163"/>
      <c r="F5176" s="164"/>
      <c r="G5176" s="165"/>
      <c r="H5176" s="166"/>
      <c r="I5176" s="167"/>
      <c r="J5176" s="161"/>
      <c r="K5176"/>
      <c r="M5176" s="4"/>
      <c r="W5176" t="str">
        <f t="shared" si="160"/>
        <v/>
      </c>
      <c r="X5176" t="str">
        <f t="shared" si="161"/>
        <v/>
      </c>
    </row>
    <row r="5177" spans="2:24">
      <c r="B5177" s="160"/>
      <c r="C5177" s="161"/>
      <c r="D5177" s="162"/>
      <c r="E5177" s="163"/>
      <c r="F5177" s="164"/>
      <c r="G5177" s="165"/>
      <c r="H5177" s="166"/>
      <c r="I5177" s="167"/>
      <c r="J5177" s="161"/>
      <c r="K5177"/>
      <c r="M5177" s="4"/>
      <c r="W5177" t="str">
        <f t="shared" si="160"/>
        <v/>
      </c>
      <c r="X5177" t="str">
        <f t="shared" si="161"/>
        <v/>
      </c>
    </row>
    <row r="5178" spans="2:24">
      <c r="B5178" s="160"/>
      <c r="C5178" s="161"/>
      <c r="D5178" s="162"/>
      <c r="E5178" s="163"/>
      <c r="F5178" s="164"/>
      <c r="G5178" s="165"/>
      <c r="H5178" s="166"/>
      <c r="I5178" s="167"/>
      <c r="J5178" s="161"/>
      <c r="K5178"/>
      <c r="M5178" s="4"/>
      <c r="W5178" t="str">
        <f t="shared" si="160"/>
        <v/>
      </c>
      <c r="X5178" t="str">
        <f t="shared" si="161"/>
        <v/>
      </c>
    </row>
    <row r="5179" spans="2:24">
      <c r="B5179" s="160"/>
      <c r="C5179" s="161"/>
      <c r="D5179" s="162"/>
      <c r="E5179" s="163"/>
      <c r="F5179" s="164"/>
      <c r="G5179" s="165"/>
      <c r="H5179" s="166"/>
      <c r="I5179" s="167"/>
      <c r="J5179" s="161"/>
      <c r="K5179"/>
      <c r="M5179" s="4"/>
      <c r="W5179" t="str">
        <f t="shared" si="160"/>
        <v/>
      </c>
      <c r="X5179" t="str">
        <f t="shared" si="161"/>
        <v/>
      </c>
    </row>
    <row r="5180" spans="2:24">
      <c r="B5180" s="160"/>
      <c r="C5180" s="161"/>
      <c r="D5180" s="162"/>
      <c r="E5180" s="163"/>
      <c r="F5180" s="164"/>
      <c r="G5180" s="165"/>
      <c r="H5180" s="166"/>
      <c r="I5180" s="167"/>
      <c r="J5180" s="161"/>
      <c r="K5180"/>
      <c r="M5180" s="4"/>
      <c r="W5180" t="str">
        <f t="shared" si="160"/>
        <v/>
      </c>
      <c r="X5180" t="str">
        <f t="shared" si="161"/>
        <v/>
      </c>
    </row>
    <row r="5181" spans="2:24">
      <c r="B5181" s="160"/>
      <c r="C5181" s="161"/>
      <c r="D5181" s="162"/>
      <c r="E5181" s="163"/>
      <c r="F5181" s="164"/>
      <c r="G5181" s="165"/>
      <c r="H5181" s="166"/>
      <c r="I5181" s="167"/>
      <c r="J5181" s="161"/>
      <c r="K5181"/>
      <c r="M5181" s="4"/>
      <c r="W5181" t="str">
        <f t="shared" si="160"/>
        <v/>
      </c>
      <c r="X5181" t="str">
        <f t="shared" si="161"/>
        <v/>
      </c>
    </row>
    <row r="5182" spans="2:24">
      <c r="B5182" s="160"/>
      <c r="C5182" s="161"/>
      <c r="D5182" s="162"/>
      <c r="E5182" s="163"/>
      <c r="F5182" s="164"/>
      <c r="G5182" s="165"/>
      <c r="H5182" s="166"/>
      <c r="I5182" s="167"/>
      <c r="J5182" s="161"/>
      <c r="K5182"/>
      <c r="M5182" s="4"/>
      <c r="W5182" t="str">
        <f t="shared" si="160"/>
        <v/>
      </c>
      <c r="X5182" t="str">
        <f t="shared" si="161"/>
        <v/>
      </c>
    </row>
    <row r="5183" spans="2:24">
      <c r="B5183" s="160"/>
      <c r="C5183" s="161"/>
      <c r="D5183" s="162"/>
      <c r="E5183" s="163"/>
      <c r="F5183" s="164"/>
      <c r="G5183" s="165"/>
      <c r="H5183" s="166"/>
      <c r="I5183" s="167"/>
      <c r="J5183" s="161"/>
      <c r="K5183"/>
      <c r="M5183" s="4"/>
      <c r="W5183" t="str">
        <f t="shared" si="160"/>
        <v/>
      </c>
      <c r="X5183" t="str">
        <f t="shared" si="161"/>
        <v/>
      </c>
    </row>
    <row r="5184" spans="2:24">
      <c r="B5184" s="160"/>
      <c r="C5184" s="161"/>
      <c r="D5184" s="162"/>
      <c r="E5184" s="163"/>
      <c r="F5184" s="164"/>
      <c r="G5184" s="165"/>
      <c r="H5184" s="166"/>
      <c r="I5184" s="167"/>
      <c r="J5184" s="161"/>
      <c r="K5184"/>
      <c r="M5184" s="4"/>
      <c r="W5184" t="str">
        <f t="shared" si="160"/>
        <v/>
      </c>
      <c r="X5184" t="str">
        <f t="shared" si="161"/>
        <v/>
      </c>
    </row>
    <row r="5185" spans="2:24">
      <c r="B5185" s="160"/>
      <c r="C5185" s="161"/>
      <c r="D5185" s="162"/>
      <c r="E5185" s="163"/>
      <c r="F5185" s="164"/>
      <c r="G5185" s="165"/>
      <c r="H5185" s="166"/>
      <c r="I5185" s="167"/>
      <c r="J5185" s="161"/>
      <c r="K5185"/>
      <c r="M5185" s="4"/>
      <c r="W5185" t="str">
        <f t="shared" si="160"/>
        <v/>
      </c>
      <c r="X5185" t="str">
        <f t="shared" si="161"/>
        <v/>
      </c>
    </row>
    <row r="5186" spans="2:24">
      <c r="B5186" s="160"/>
      <c r="C5186" s="161"/>
      <c r="D5186" s="162"/>
      <c r="E5186" s="163"/>
      <c r="F5186" s="164"/>
      <c r="G5186" s="165"/>
      <c r="H5186" s="166"/>
      <c r="I5186" s="167"/>
      <c r="J5186" s="161"/>
      <c r="K5186"/>
      <c r="M5186" s="4"/>
      <c r="W5186" t="str">
        <f t="shared" si="160"/>
        <v/>
      </c>
      <c r="X5186" t="str">
        <f t="shared" si="161"/>
        <v/>
      </c>
    </row>
    <row r="5187" spans="2:24">
      <c r="B5187" s="160"/>
      <c r="C5187" s="161"/>
      <c r="D5187" s="162"/>
      <c r="E5187" s="163"/>
      <c r="F5187" s="164"/>
      <c r="G5187" s="165"/>
      <c r="H5187" s="166"/>
      <c r="I5187" s="167"/>
      <c r="J5187" s="161"/>
      <c r="K5187"/>
      <c r="M5187" s="4"/>
      <c r="W5187" t="str">
        <f t="shared" si="160"/>
        <v/>
      </c>
      <c r="X5187" t="str">
        <f t="shared" si="161"/>
        <v/>
      </c>
    </row>
    <row r="5188" spans="2:24">
      <c r="B5188" s="160"/>
      <c r="C5188" s="161"/>
      <c r="D5188" s="162"/>
      <c r="E5188" s="163"/>
      <c r="F5188" s="164"/>
      <c r="G5188" s="165"/>
      <c r="H5188" s="166"/>
      <c r="I5188" s="167"/>
      <c r="J5188" s="161"/>
      <c r="K5188"/>
      <c r="M5188" s="4"/>
      <c r="W5188" t="str">
        <f t="shared" si="160"/>
        <v/>
      </c>
      <c r="X5188" t="str">
        <f t="shared" si="161"/>
        <v/>
      </c>
    </row>
    <row r="5189" spans="2:24">
      <c r="B5189" s="160"/>
      <c r="C5189" s="161"/>
      <c r="D5189" s="162"/>
      <c r="E5189" s="163"/>
      <c r="F5189" s="164"/>
      <c r="G5189" s="165"/>
      <c r="H5189" s="166"/>
      <c r="I5189" s="167"/>
      <c r="J5189" s="161"/>
      <c r="K5189"/>
      <c r="M5189" s="4"/>
      <c r="W5189" t="str">
        <f t="shared" si="160"/>
        <v/>
      </c>
      <c r="X5189" t="str">
        <f t="shared" si="161"/>
        <v/>
      </c>
    </row>
    <row r="5190" spans="2:24">
      <c r="B5190" s="160"/>
      <c r="C5190" s="161"/>
      <c r="D5190" s="162"/>
      <c r="E5190" s="163"/>
      <c r="F5190" s="164"/>
      <c r="G5190" s="165"/>
      <c r="H5190" s="166"/>
      <c r="I5190" s="167"/>
      <c r="J5190" s="161"/>
      <c r="K5190"/>
      <c r="M5190" s="4"/>
      <c r="W5190" t="str">
        <f t="shared" si="160"/>
        <v/>
      </c>
      <c r="X5190" t="str">
        <f t="shared" si="161"/>
        <v/>
      </c>
    </row>
    <row r="5191" spans="2:24">
      <c r="B5191" s="160"/>
      <c r="C5191" s="161"/>
      <c r="D5191" s="162"/>
      <c r="E5191" s="163"/>
      <c r="F5191" s="164"/>
      <c r="G5191" s="165"/>
      <c r="H5191" s="166"/>
      <c r="I5191" s="167"/>
      <c r="J5191" s="161"/>
      <c r="K5191"/>
      <c r="M5191" s="4"/>
      <c r="W5191" t="str">
        <f t="shared" si="160"/>
        <v/>
      </c>
      <c r="X5191" t="str">
        <f t="shared" si="161"/>
        <v/>
      </c>
    </row>
    <row r="5192" spans="2:24">
      <c r="B5192" s="160"/>
      <c r="C5192" s="161"/>
      <c r="D5192" s="162"/>
      <c r="E5192" s="163"/>
      <c r="F5192" s="164"/>
      <c r="G5192" s="165"/>
      <c r="H5192" s="166"/>
      <c r="I5192" s="167"/>
      <c r="J5192" s="161"/>
      <c r="K5192"/>
      <c r="M5192" s="4"/>
      <c r="W5192" t="str">
        <f t="shared" ref="W5192:W5255" si="162">IF(E5192=0,"",IF(E5192&gt;F5192,E5192-F5192,""))</f>
        <v/>
      </c>
      <c r="X5192" t="str">
        <f t="shared" ref="X5192:X5255" si="163">IF(G5192=0,"",IF(G5192&gt;H5192,G5192-H5192,""))</f>
        <v/>
      </c>
    </row>
    <row r="5193" spans="2:24">
      <c r="B5193" s="160"/>
      <c r="C5193" s="161"/>
      <c r="D5193" s="162"/>
      <c r="E5193" s="163"/>
      <c r="F5193" s="164"/>
      <c r="G5193" s="165"/>
      <c r="H5193" s="166"/>
      <c r="I5193" s="167"/>
      <c r="J5193" s="161"/>
      <c r="K5193"/>
      <c r="M5193" s="4"/>
      <c r="W5193" t="str">
        <f t="shared" si="162"/>
        <v/>
      </c>
      <c r="X5193" t="str">
        <f t="shared" si="163"/>
        <v/>
      </c>
    </row>
    <row r="5194" spans="2:24">
      <c r="B5194" s="160"/>
      <c r="C5194" s="161"/>
      <c r="D5194" s="162"/>
      <c r="E5194" s="163"/>
      <c r="F5194" s="164"/>
      <c r="G5194" s="165"/>
      <c r="H5194" s="166"/>
      <c r="I5194" s="167"/>
      <c r="J5194" s="161"/>
      <c r="K5194"/>
      <c r="M5194" s="4"/>
      <c r="W5194" t="str">
        <f t="shared" si="162"/>
        <v/>
      </c>
      <c r="X5194" t="str">
        <f t="shared" si="163"/>
        <v/>
      </c>
    </row>
    <row r="5195" spans="2:24">
      <c r="B5195" s="160"/>
      <c r="C5195" s="161"/>
      <c r="D5195" s="162"/>
      <c r="E5195" s="163"/>
      <c r="F5195" s="164"/>
      <c r="G5195" s="165"/>
      <c r="H5195" s="166"/>
      <c r="I5195" s="167"/>
      <c r="J5195" s="161"/>
      <c r="K5195"/>
      <c r="M5195" s="4"/>
      <c r="W5195" t="str">
        <f t="shared" si="162"/>
        <v/>
      </c>
      <c r="X5195" t="str">
        <f t="shared" si="163"/>
        <v/>
      </c>
    </row>
    <row r="5196" spans="2:24">
      <c r="B5196" s="160"/>
      <c r="C5196" s="161"/>
      <c r="D5196" s="162"/>
      <c r="E5196" s="163"/>
      <c r="F5196" s="164"/>
      <c r="G5196" s="165"/>
      <c r="H5196" s="166"/>
      <c r="I5196" s="167"/>
      <c r="J5196" s="161"/>
      <c r="K5196"/>
      <c r="M5196" s="4"/>
      <c r="W5196" t="str">
        <f t="shared" si="162"/>
        <v/>
      </c>
      <c r="X5196" t="str">
        <f t="shared" si="163"/>
        <v/>
      </c>
    </row>
    <row r="5197" spans="2:24">
      <c r="B5197" s="160"/>
      <c r="C5197" s="161"/>
      <c r="D5197" s="162"/>
      <c r="E5197" s="163"/>
      <c r="F5197" s="164"/>
      <c r="G5197" s="165"/>
      <c r="H5197" s="166"/>
      <c r="I5197" s="167"/>
      <c r="J5197" s="161"/>
      <c r="K5197"/>
      <c r="M5197" s="4"/>
      <c r="W5197" t="str">
        <f t="shared" si="162"/>
        <v/>
      </c>
      <c r="X5197" t="str">
        <f t="shared" si="163"/>
        <v/>
      </c>
    </row>
    <row r="5198" spans="2:24">
      <c r="B5198" s="160"/>
      <c r="C5198" s="161"/>
      <c r="D5198" s="162"/>
      <c r="E5198" s="163"/>
      <c r="F5198" s="164"/>
      <c r="G5198" s="165"/>
      <c r="H5198" s="166"/>
      <c r="I5198" s="167"/>
      <c r="J5198" s="161"/>
      <c r="K5198"/>
      <c r="M5198" s="4"/>
      <c r="W5198" t="str">
        <f t="shared" si="162"/>
        <v/>
      </c>
      <c r="X5198" t="str">
        <f t="shared" si="163"/>
        <v/>
      </c>
    </row>
    <row r="5199" spans="2:24">
      <c r="B5199" s="160"/>
      <c r="C5199" s="161"/>
      <c r="D5199" s="162"/>
      <c r="E5199" s="163"/>
      <c r="F5199" s="164"/>
      <c r="G5199" s="165"/>
      <c r="H5199" s="166"/>
      <c r="I5199" s="167"/>
      <c r="J5199" s="161"/>
      <c r="K5199"/>
      <c r="M5199" s="4"/>
      <c r="W5199" t="str">
        <f t="shared" si="162"/>
        <v/>
      </c>
      <c r="X5199" t="str">
        <f t="shared" si="163"/>
        <v/>
      </c>
    </row>
    <row r="5200" spans="2:24">
      <c r="B5200" s="160"/>
      <c r="C5200" s="161"/>
      <c r="D5200" s="162"/>
      <c r="E5200" s="163"/>
      <c r="F5200" s="164"/>
      <c r="G5200" s="165"/>
      <c r="H5200" s="166"/>
      <c r="I5200" s="167"/>
      <c r="J5200" s="161"/>
      <c r="K5200"/>
      <c r="M5200" s="4"/>
      <c r="W5200" t="str">
        <f t="shared" si="162"/>
        <v/>
      </c>
      <c r="X5200" t="str">
        <f t="shared" si="163"/>
        <v/>
      </c>
    </row>
    <row r="5201" spans="2:24">
      <c r="B5201" s="160"/>
      <c r="C5201" s="161"/>
      <c r="D5201" s="162"/>
      <c r="E5201" s="163"/>
      <c r="F5201" s="164"/>
      <c r="G5201" s="165"/>
      <c r="H5201" s="166"/>
      <c r="I5201" s="167"/>
      <c r="J5201" s="161"/>
      <c r="K5201"/>
      <c r="M5201" s="4"/>
      <c r="W5201" t="str">
        <f t="shared" si="162"/>
        <v/>
      </c>
      <c r="X5201" t="str">
        <f t="shared" si="163"/>
        <v/>
      </c>
    </row>
    <row r="5202" spans="2:24">
      <c r="B5202" s="160"/>
      <c r="C5202" s="161"/>
      <c r="D5202" s="162"/>
      <c r="E5202" s="163"/>
      <c r="F5202" s="164"/>
      <c r="G5202" s="165"/>
      <c r="H5202" s="166"/>
      <c r="I5202" s="167"/>
      <c r="J5202" s="161"/>
      <c r="K5202"/>
      <c r="M5202" s="4"/>
      <c r="W5202" t="str">
        <f t="shared" si="162"/>
        <v/>
      </c>
      <c r="X5202" t="str">
        <f t="shared" si="163"/>
        <v/>
      </c>
    </row>
    <row r="5203" spans="2:24">
      <c r="B5203" s="160"/>
      <c r="C5203" s="161"/>
      <c r="D5203" s="162"/>
      <c r="E5203" s="163"/>
      <c r="F5203" s="164"/>
      <c r="G5203" s="165"/>
      <c r="H5203" s="166"/>
      <c r="I5203" s="167"/>
      <c r="J5203" s="161"/>
      <c r="K5203"/>
      <c r="M5203" s="4"/>
      <c r="W5203" t="str">
        <f t="shared" si="162"/>
        <v/>
      </c>
      <c r="X5203" t="str">
        <f t="shared" si="163"/>
        <v/>
      </c>
    </row>
    <row r="5204" spans="2:24">
      <c r="B5204" s="160"/>
      <c r="C5204" s="161"/>
      <c r="D5204" s="162"/>
      <c r="E5204" s="163"/>
      <c r="F5204" s="164"/>
      <c r="G5204" s="165"/>
      <c r="H5204" s="166"/>
      <c r="I5204" s="167"/>
      <c r="J5204" s="161"/>
      <c r="K5204"/>
      <c r="M5204" s="4"/>
      <c r="W5204" t="str">
        <f t="shared" si="162"/>
        <v/>
      </c>
      <c r="X5204" t="str">
        <f t="shared" si="163"/>
        <v/>
      </c>
    </row>
    <row r="5205" spans="2:24">
      <c r="B5205" s="160"/>
      <c r="C5205" s="161"/>
      <c r="D5205" s="162"/>
      <c r="E5205" s="163"/>
      <c r="F5205" s="164"/>
      <c r="G5205" s="165"/>
      <c r="H5205" s="166"/>
      <c r="I5205" s="167"/>
      <c r="J5205" s="161"/>
      <c r="K5205"/>
      <c r="M5205" s="4"/>
      <c r="W5205" t="str">
        <f t="shared" si="162"/>
        <v/>
      </c>
      <c r="X5205" t="str">
        <f t="shared" si="163"/>
        <v/>
      </c>
    </row>
    <row r="5206" spans="2:24">
      <c r="B5206" s="160"/>
      <c r="C5206" s="161"/>
      <c r="D5206" s="162"/>
      <c r="E5206" s="163"/>
      <c r="F5206" s="164"/>
      <c r="G5206" s="165"/>
      <c r="H5206" s="166"/>
      <c r="I5206" s="167"/>
      <c r="J5206" s="161"/>
      <c r="K5206"/>
      <c r="M5206" s="4"/>
      <c r="W5206" t="str">
        <f t="shared" si="162"/>
        <v/>
      </c>
      <c r="X5206" t="str">
        <f t="shared" si="163"/>
        <v/>
      </c>
    </row>
    <row r="5207" spans="2:24">
      <c r="B5207" s="160"/>
      <c r="C5207" s="161"/>
      <c r="D5207" s="162"/>
      <c r="E5207" s="163"/>
      <c r="F5207" s="164"/>
      <c r="G5207" s="165"/>
      <c r="H5207" s="166"/>
      <c r="I5207" s="167"/>
      <c r="J5207" s="161"/>
      <c r="K5207"/>
      <c r="M5207" s="4"/>
      <c r="W5207" t="str">
        <f t="shared" si="162"/>
        <v/>
      </c>
      <c r="X5207" t="str">
        <f t="shared" si="163"/>
        <v/>
      </c>
    </row>
    <row r="5208" spans="2:24">
      <c r="B5208" s="160"/>
      <c r="C5208" s="161"/>
      <c r="D5208" s="162"/>
      <c r="E5208" s="163"/>
      <c r="F5208" s="164"/>
      <c r="G5208" s="165"/>
      <c r="H5208" s="166"/>
      <c r="I5208" s="167"/>
      <c r="J5208" s="161"/>
      <c r="K5208"/>
      <c r="M5208" s="4"/>
      <c r="W5208" t="str">
        <f t="shared" si="162"/>
        <v/>
      </c>
      <c r="X5208" t="str">
        <f t="shared" si="163"/>
        <v/>
      </c>
    </row>
    <row r="5209" spans="2:24">
      <c r="B5209" s="160"/>
      <c r="C5209" s="161"/>
      <c r="D5209" s="162"/>
      <c r="E5209" s="163"/>
      <c r="F5209" s="164"/>
      <c r="G5209" s="165"/>
      <c r="H5209" s="166"/>
      <c r="I5209" s="167"/>
      <c r="J5209" s="161"/>
      <c r="K5209"/>
      <c r="M5209" s="4"/>
      <c r="W5209" t="str">
        <f t="shared" si="162"/>
        <v/>
      </c>
      <c r="X5209" t="str">
        <f t="shared" si="163"/>
        <v/>
      </c>
    </row>
    <row r="5210" spans="2:24">
      <c r="B5210" s="160"/>
      <c r="C5210" s="161"/>
      <c r="D5210" s="162"/>
      <c r="E5210" s="163"/>
      <c r="F5210" s="164"/>
      <c r="G5210" s="165"/>
      <c r="H5210" s="166"/>
      <c r="I5210" s="167"/>
      <c r="J5210" s="161"/>
      <c r="K5210"/>
      <c r="M5210" s="4"/>
      <c r="W5210" t="str">
        <f t="shared" si="162"/>
        <v/>
      </c>
      <c r="X5210" t="str">
        <f t="shared" si="163"/>
        <v/>
      </c>
    </row>
    <row r="5211" spans="2:24">
      <c r="B5211" s="160"/>
      <c r="C5211" s="161"/>
      <c r="D5211" s="162"/>
      <c r="E5211" s="163"/>
      <c r="F5211" s="164"/>
      <c r="G5211" s="165"/>
      <c r="H5211" s="166"/>
      <c r="I5211" s="167"/>
      <c r="J5211" s="161"/>
      <c r="K5211"/>
      <c r="M5211" s="4"/>
      <c r="W5211" t="str">
        <f t="shared" si="162"/>
        <v/>
      </c>
      <c r="X5211" t="str">
        <f t="shared" si="163"/>
        <v/>
      </c>
    </row>
    <row r="5212" spans="2:24">
      <c r="B5212" s="160"/>
      <c r="C5212" s="161"/>
      <c r="D5212" s="162"/>
      <c r="E5212" s="163"/>
      <c r="F5212" s="164"/>
      <c r="G5212" s="165"/>
      <c r="H5212" s="166"/>
      <c r="I5212" s="167"/>
      <c r="J5212" s="161"/>
      <c r="K5212"/>
      <c r="M5212" s="4"/>
      <c r="W5212" t="str">
        <f t="shared" si="162"/>
        <v/>
      </c>
      <c r="X5212" t="str">
        <f t="shared" si="163"/>
        <v/>
      </c>
    </row>
    <row r="5213" spans="2:24">
      <c r="B5213" s="160"/>
      <c r="C5213" s="161"/>
      <c r="D5213" s="162"/>
      <c r="E5213" s="163"/>
      <c r="F5213" s="164"/>
      <c r="G5213" s="165"/>
      <c r="H5213" s="166"/>
      <c r="I5213" s="167"/>
      <c r="J5213" s="161"/>
      <c r="K5213"/>
      <c r="M5213" s="4"/>
      <c r="W5213" t="str">
        <f t="shared" si="162"/>
        <v/>
      </c>
      <c r="X5213" t="str">
        <f t="shared" si="163"/>
        <v/>
      </c>
    </row>
    <row r="5214" spans="2:24">
      <c r="B5214" s="160"/>
      <c r="C5214" s="161"/>
      <c r="D5214" s="162"/>
      <c r="E5214" s="163"/>
      <c r="F5214" s="164"/>
      <c r="G5214" s="165"/>
      <c r="H5214" s="166"/>
      <c r="I5214" s="167"/>
      <c r="J5214" s="161"/>
      <c r="K5214"/>
      <c r="M5214" s="4"/>
      <c r="W5214" t="str">
        <f t="shared" si="162"/>
        <v/>
      </c>
      <c r="X5214" t="str">
        <f t="shared" si="163"/>
        <v/>
      </c>
    </row>
    <row r="5215" spans="2:24">
      <c r="B5215" s="160"/>
      <c r="C5215" s="161"/>
      <c r="D5215" s="162"/>
      <c r="E5215" s="163"/>
      <c r="F5215" s="164"/>
      <c r="G5215" s="165"/>
      <c r="H5215" s="166"/>
      <c r="I5215" s="167"/>
      <c r="J5215" s="161"/>
      <c r="K5215"/>
      <c r="M5215" s="4"/>
      <c r="W5215" t="str">
        <f t="shared" si="162"/>
        <v/>
      </c>
      <c r="X5215" t="str">
        <f t="shared" si="163"/>
        <v/>
      </c>
    </row>
    <row r="5216" spans="2:24">
      <c r="B5216" s="160"/>
      <c r="C5216" s="161"/>
      <c r="D5216" s="162"/>
      <c r="E5216" s="163"/>
      <c r="F5216" s="164"/>
      <c r="G5216" s="165"/>
      <c r="H5216" s="166"/>
      <c r="I5216" s="167"/>
      <c r="J5216" s="161"/>
      <c r="K5216"/>
      <c r="M5216" s="4"/>
      <c r="W5216" t="str">
        <f t="shared" si="162"/>
        <v/>
      </c>
      <c r="X5216" t="str">
        <f t="shared" si="163"/>
        <v/>
      </c>
    </row>
    <row r="5217" spans="2:24">
      <c r="B5217" s="160"/>
      <c r="C5217" s="161"/>
      <c r="D5217" s="162"/>
      <c r="E5217" s="163"/>
      <c r="F5217" s="164"/>
      <c r="G5217" s="165"/>
      <c r="H5217" s="166"/>
      <c r="I5217" s="167"/>
      <c r="J5217" s="161"/>
      <c r="K5217"/>
      <c r="M5217" s="4"/>
      <c r="W5217" t="str">
        <f t="shared" si="162"/>
        <v/>
      </c>
      <c r="X5217" t="str">
        <f t="shared" si="163"/>
        <v/>
      </c>
    </row>
    <row r="5218" spans="2:24">
      <c r="B5218" s="160"/>
      <c r="C5218" s="161"/>
      <c r="D5218" s="162"/>
      <c r="E5218" s="163"/>
      <c r="F5218" s="164"/>
      <c r="G5218" s="165"/>
      <c r="H5218" s="166"/>
      <c r="I5218" s="167"/>
      <c r="J5218" s="161"/>
      <c r="K5218"/>
      <c r="M5218" s="4"/>
      <c r="W5218" t="str">
        <f t="shared" si="162"/>
        <v/>
      </c>
      <c r="X5218" t="str">
        <f t="shared" si="163"/>
        <v/>
      </c>
    </row>
    <row r="5219" spans="2:24">
      <c r="B5219" s="160"/>
      <c r="C5219" s="161"/>
      <c r="D5219" s="162"/>
      <c r="E5219" s="163"/>
      <c r="F5219" s="164"/>
      <c r="G5219" s="165"/>
      <c r="H5219" s="166"/>
      <c r="I5219" s="167"/>
      <c r="J5219" s="161"/>
      <c r="K5219"/>
      <c r="M5219" s="4"/>
      <c r="W5219" t="str">
        <f t="shared" si="162"/>
        <v/>
      </c>
      <c r="X5219" t="str">
        <f t="shared" si="163"/>
        <v/>
      </c>
    </row>
    <row r="5220" spans="2:24">
      <c r="B5220" s="160"/>
      <c r="C5220" s="161"/>
      <c r="D5220" s="162"/>
      <c r="E5220" s="163"/>
      <c r="F5220" s="164"/>
      <c r="G5220" s="165"/>
      <c r="H5220" s="166"/>
      <c r="I5220" s="167"/>
      <c r="J5220" s="161"/>
      <c r="K5220"/>
      <c r="M5220" s="4"/>
      <c r="W5220" t="str">
        <f t="shared" si="162"/>
        <v/>
      </c>
      <c r="X5220" t="str">
        <f t="shared" si="163"/>
        <v/>
      </c>
    </row>
    <row r="5221" spans="2:24">
      <c r="B5221" s="160"/>
      <c r="C5221" s="161"/>
      <c r="D5221" s="162"/>
      <c r="E5221" s="163"/>
      <c r="F5221" s="164"/>
      <c r="G5221" s="165"/>
      <c r="H5221" s="166"/>
      <c r="I5221" s="167"/>
      <c r="J5221" s="161"/>
      <c r="K5221"/>
      <c r="M5221" s="4"/>
      <c r="W5221" t="str">
        <f t="shared" si="162"/>
        <v/>
      </c>
      <c r="X5221" t="str">
        <f t="shared" si="163"/>
        <v/>
      </c>
    </row>
    <row r="5222" spans="2:24">
      <c r="B5222" s="160"/>
      <c r="C5222" s="161"/>
      <c r="D5222" s="162"/>
      <c r="E5222" s="163"/>
      <c r="F5222" s="164"/>
      <c r="G5222" s="165"/>
      <c r="H5222" s="166"/>
      <c r="I5222" s="167"/>
      <c r="J5222" s="161"/>
      <c r="K5222"/>
      <c r="M5222" s="4"/>
      <c r="W5222" t="str">
        <f t="shared" si="162"/>
        <v/>
      </c>
      <c r="X5222" t="str">
        <f t="shared" si="163"/>
        <v/>
      </c>
    </row>
    <row r="5223" spans="2:24">
      <c r="B5223" s="160"/>
      <c r="C5223" s="161"/>
      <c r="D5223" s="162"/>
      <c r="E5223" s="163"/>
      <c r="F5223" s="164"/>
      <c r="G5223" s="165"/>
      <c r="H5223" s="166"/>
      <c r="I5223" s="167"/>
      <c r="J5223" s="161"/>
      <c r="K5223"/>
      <c r="M5223" s="4"/>
      <c r="W5223" t="str">
        <f t="shared" si="162"/>
        <v/>
      </c>
      <c r="X5223" t="str">
        <f t="shared" si="163"/>
        <v/>
      </c>
    </row>
    <row r="5224" spans="2:24">
      <c r="B5224" s="160"/>
      <c r="C5224" s="161"/>
      <c r="D5224" s="162"/>
      <c r="E5224" s="163"/>
      <c r="F5224" s="164"/>
      <c r="G5224" s="165"/>
      <c r="H5224" s="166"/>
      <c r="I5224" s="167"/>
      <c r="J5224" s="161"/>
      <c r="K5224"/>
      <c r="M5224" s="4"/>
      <c r="W5224" t="str">
        <f t="shared" si="162"/>
        <v/>
      </c>
      <c r="X5224" t="str">
        <f t="shared" si="163"/>
        <v/>
      </c>
    </row>
    <row r="5225" spans="2:24">
      <c r="B5225" s="160"/>
      <c r="C5225" s="161"/>
      <c r="D5225" s="162"/>
      <c r="E5225" s="163"/>
      <c r="F5225" s="164"/>
      <c r="G5225" s="165"/>
      <c r="H5225" s="166"/>
      <c r="I5225" s="167"/>
      <c r="J5225" s="161"/>
      <c r="K5225"/>
      <c r="M5225" s="4"/>
      <c r="W5225" t="str">
        <f t="shared" si="162"/>
        <v/>
      </c>
      <c r="X5225" t="str">
        <f t="shared" si="163"/>
        <v/>
      </c>
    </row>
    <row r="5226" spans="2:24">
      <c r="B5226" s="160"/>
      <c r="C5226" s="161"/>
      <c r="D5226" s="162"/>
      <c r="E5226" s="163"/>
      <c r="F5226" s="164"/>
      <c r="G5226" s="165"/>
      <c r="H5226" s="166"/>
      <c r="I5226" s="167"/>
      <c r="J5226" s="161"/>
      <c r="K5226"/>
      <c r="M5226" s="4"/>
      <c r="W5226" t="str">
        <f t="shared" si="162"/>
        <v/>
      </c>
      <c r="X5226" t="str">
        <f t="shared" si="163"/>
        <v/>
      </c>
    </row>
    <row r="5227" spans="2:24">
      <c r="B5227" s="160"/>
      <c r="C5227" s="161"/>
      <c r="D5227" s="162"/>
      <c r="E5227" s="163"/>
      <c r="F5227" s="164"/>
      <c r="G5227" s="165"/>
      <c r="H5227" s="166"/>
      <c r="I5227" s="167"/>
      <c r="J5227" s="161"/>
      <c r="K5227"/>
      <c r="M5227" s="4"/>
      <c r="W5227" t="str">
        <f t="shared" si="162"/>
        <v/>
      </c>
      <c r="X5227" t="str">
        <f t="shared" si="163"/>
        <v/>
      </c>
    </row>
    <row r="5228" spans="2:24">
      <c r="B5228" s="160"/>
      <c r="C5228" s="161"/>
      <c r="D5228" s="162"/>
      <c r="E5228" s="163"/>
      <c r="F5228" s="164"/>
      <c r="G5228" s="165"/>
      <c r="H5228" s="166"/>
      <c r="I5228" s="167"/>
      <c r="J5228" s="161"/>
      <c r="K5228"/>
      <c r="M5228" s="4"/>
      <c r="W5228" t="str">
        <f t="shared" si="162"/>
        <v/>
      </c>
      <c r="X5228" t="str">
        <f t="shared" si="163"/>
        <v/>
      </c>
    </row>
    <row r="5229" spans="2:24">
      <c r="B5229" s="160"/>
      <c r="C5229" s="161"/>
      <c r="D5229" s="162"/>
      <c r="E5229" s="163"/>
      <c r="F5229" s="164"/>
      <c r="G5229" s="165"/>
      <c r="H5229" s="166"/>
      <c r="I5229" s="167"/>
      <c r="J5229" s="161"/>
      <c r="K5229"/>
      <c r="M5229" s="4"/>
      <c r="W5229" t="str">
        <f t="shared" si="162"/>
        <v/>
      </c>
      <c r="X5229" t="str">
        <f t="shared" si="163"/>
        <v/>
      </c>
    </row>
    <row r="5230" spans="2:24">
      <c r="B5230" s="160"/>
      <c r="C5230" s="161"/>
      <c r="D5230" s="162"/>
      <c r="E5230" s="163"/>
      <c r="F5230" s="164"/>
      <c r="G5230" s="165"/>
      <c r="H5230" s="166"/>
      <c r="I5230" s="167"/>
      <c r="J5230" s="161"/>
      <c r="K5230"/>
      <c r="M5230" s="4"/>
      <c r="W5230" t="str">
        <f t="shared" si="162"/>
        <v/>
      </c>
      <c r="X5230" t="str">
        <f t="shared" si="163"/>
        <v/>
      </c>
    </row>
    <row r="5231" spans="2:24">
      <c r="B5231" s="160"/>
      <c r="C5231" s="161"/>
      <c r="D5231" s="162"/>
      <c r="E5231" s="163"/>
      <c r="F5231" s="164"/>
      <c r="G5231" s="165"/>
      <c r="H5231" s="166"/>
      <c r="I5231" s="167"/>
      <c r="J5231" s="161"/>
      <c r="K5231"/>
      <c r="M5231" s="4"/>
      <c r="W5231" t="str">
        <f t="shared" si="162"/>
        <v/>
      </c>
      <c r="X5231" t="str">
        <f t="shared" si="163"/>
        <v/>
      </c>
    </row>
    <row r="5232" spans="2:24">
      <c r="B5232" s="160"/>
      <c r="C5232" s="161"/>
      <c r="D5232" s="162"/>
      <c r="E5232" s="163"/>
      <c r="F5232" s="164"/>
      <c r="G5232" s="165"/>
      <c r="H5232" s="166"/>
      <c r="I5232" s="167"/>
      <c r="J5232" s="161"/>
      <c r="K5232"/>
      <c r="M5232" s="4"/>
      <c r="W5232" t="str">
        <f t="shared" si="162"/>
        <v/>
      </c>
      <c r="X5232" t="str">
        <f t="shared" si="163"/>
        <v/>
      </c>
    </row>
    <row r="5233" spans="2:24">
      <c r="B5233" s="160"/>
      <c r="C5233" s="161"/>
      <c r="D5233" s="162"/>
      <c r="E5233" s="163"/>
      <c r="F5233" s="164"/>
      <c r="G5233" s="165"/>
      <c r="H5233" s="166"/>
      <c r="I5233" s="167"/>
      <c r="J5233" s="161"/>
      <c r="K5233"/>
      <c r="M5233" s="4"/>
      <c r="W5233" t="str">
        <f t="shared" si="162"/>
        <v/>
      </c>
      <c r="X5233" t="str">
        <f t="shared" si="163"/>
        <v/>
      </c>
    </row>
    <row r="5234" spans="2:24">
      <c r="B5234" s="160"/>
      <c r="C5234" s="161"/>
      <c r="D5234" s="162"/>
      <c r="E5234" s="163"/>
      <c r="F5234" s="164"/>
      <c r="G5234" s="165"/>
      <c r="H5234" s="166"/>
      <c r="I5234" s="167"/>
      <c r="J5234" s="161"/>
      <c r="K5234"/>
      <c r="M5234" s="4"/>
      <c r="W5234" t="str">
        <f t="shared" si="162"/>
        <v/>
      </c>
      <c r="X5234" t="str">
        <f t="shared" si="163"/>
        <v/>
      </c>
    </row>
    <row r="5235" spans="2:24">
      <c r="B5235" s="160"/>
      <c r="C5235" s="161"/>
      <c r="D5235" s="162"/>
      <c r="E5235" s="163"/>
      <c r="F5235" s="164"/>
      <c r="G5235" s="165"/>
      <c r="H5235" s="166"/>
      <c r="I5235" s="167"/>
      <c r="J5235" s="161"/>
      <c r="K5235"/>
      <c r="M5235" s="4"/>
      <c r="W5235" t="str">
        <f t="shared" si="162"/>
        <v/>
      </c>
      <c r="X5235" t="str">
        <f t="shared" si="163"/>
        <v/>
      </c>
    </row>
    <row r="5236" spans="2:24">
      <c r="B5236" s="160"/>
      <c r="C5236" s="161"/>
      <c r="D5236" s="162"/>
      <c r="E5236" s="163"/>
      <c r="F5236" s="164"/>
      <c r="G5236" s="165"/>
      <c r="H5236" s="166"/>
      <c r="I5236" s="167"/>
      <c r="J5236" s="161"/>
      <c r="K5236"/>
      <c r="M5236" s="4"/>
      <c r="W5236" t="str">
        <f t="shared" si="162"/>
        <v/>
      </c>
      <c r="X5236" t="str">
        <f t="shared" si="163"/>
        <v/>
      </c>
    </row>
    <row r="5237" spans="2:24">
      <c r="B5237" s="160"/>
      <c r="C5237" s="161"/>
      <c r="D5237" s="162"/>
      <c r="E5237" s="163"/>
      <c r="F5237" s="164"/>
      <c r="G5237" s="165"/>
      <c r="H5237" s="166"/>
      <c r="I5237" s="167"/>
      <c r="J5237" s="161"/>
      <c r="K5237"/>
      <c r="M5237" s="4"/>
      <c r="W5237" t="str">
        <f t="shared" si="162"/>
        <v/>
      </c>
      <c r="X5237" t="str">
        <f t="shared" si="163"/>
        <v/>
      </c>
    </row>
    <row r="5238" spans="2:24">
      <c r="B5238" s="160"/>
      <c r="C5238" s="161"/>
      <c r="D5238" s="162"/>
      <c r="E5238" s="163"/>
      <c r="F5238" s="164"/>
      <c r="G5238" s="165"/>
      <c r="H5238" s="166"/>
      <c r="I5238" s="167"/>
      <c r="J5238" s="161"/>
      <c r="K5238"/>
      <c r="M5238" s="4"/>
      <c r="W5238" t="str">
        <f t="shared" si="162"/>
        <v/>
      </c>
      <c r="X5238" t="str">
        <f t="shared" si="163"/>
        <v/>
      </c>
    </row>
    <row r="5239" spans="2:24">
      <c r="B5239" s="160"/>
      <c r="C5239" s="161"/>
      <c r="D5239" s="162"/>
      <c r="E5239" s="163"/>
      <c r="F5239" s="164"/>
      <c r="G5239" s="165"/>
      <c r="H5239" s="166"/>
      <c r="I5239" s="167"/>
      <c r="J5239" s="161"/>
      <c r="K5239"/>
      <c r="M5239" s="4"/>
      <c r="W5239" t="str">
        <f t="shared" si="162"/>
        <v/>
      </c>
      <c r="X5239" t="str">
        <f t="shared" si="163"/>
        <v/>
      </c>
    </row>
    <row r="5240" spans="2:24">
      <c r="B5240" s="160"/>
      <c r="C5240" s="161"/>
      <c r="D5240" s="162"/>
      <c r="E5240" s="163"/>
      <c r="F5240" s="164"/>
      <c r="G5240" s="165"/>
      <c r="H5240" s="166"/>
      <c r="I5240" s="167"/>
      <c r="J5240" s="161"/>
      <c r="K5240"/>
      <c r="M5240" s="4"/>
      <c r="W5240" t="str">
        <f t="shared" si="162"/>
        <v/>
      </c>
      <c r="X5240" t="str">
        <f t="shared" si="163"/>
        <v/>
      </c>
    </row>
    <row r="5241" spans="2:24">
      <c r="B5241" s="160"/>
      <c r="C5241" s="161"/>
      <c r="D5241" s="162"/>
      <c r="E5241" s="163"/>
      <c r="F5241" s="164"/>
      <c r="G5241" s="165"/>
      <c r="H5241" s="166"/>
      <c r="I5241" s="167"/>
      <c r="J5241" s="161"/>
      <c r="K5241"/>
      <c r="M5241" s="4"/>
      <c r="W5241" t="str">
        <f t="shared" si="162"/>
        <v/>
      </c>
      <c r="X5241" t="str">
        <f t="shared" si="163"/>
        <v/>
      </c>
    </row>
    <row r="5242" spans="2:24">
      <c r="B5242" s="160"/>
      <c r="C5242" s="161"/>
      <c r="D5242" s="162"/>
      <c r="E5242" s="163"/>
      <c r="F5242" s="164"/>
      <c r="G5242" s="165"/>
      <c r="H5242" s="166"/>
      <c r="I5242" s="167"/>
      <c r="J5242" s="161"/>
      <c r="K5242"/>
      <c r="M5242" s="4"/>
      <c r="W5242" t="str">
        <f t="shared" si="162"/>
        <v/>
      </c>
      <c r="X5242" t="str">
        <f t="shared" si="163"/>
        <v/>
      </c>
    </row>
    <row r="5243" spans="2:24">
      <c r="B5243" s="160"/>
      <c r="C5243" s="161"/>
      <c r="D5243" s="162"/>
      <c r="E5243" s="163"/>
      <c r="F5243" s="164"/>
      <c r="G5243" s="165"/>
      <c r="H5243" s="166"/>
      <c r="I5243" s="167"/>
      <c r="J5243" s="161"/>
      <c r="K5243"/>
      <c r="M5243" s="4"/>
      <c r="W5243" t="str">
        <f t="shared" si="162"/>
        <v/>
      </c>
      <c r="X5243" t="str">
        <f t="shared" si="163"/>
        <v/>
      </c>
    </row>
    <row r="5244" spans="2:24">
      <c r="B5244" s="160"/>
      <c r="C5244" s="161"/>
      <c r="D5244" s="162"/>
      <c r="E5244" s="163"/>
      <c r="F5244" s="164"/>
      <c r="G5244" s="165"/>
      <c r="H5244" s="166"/>
      <c r="I5244" s="167"/>
      <c r="J5244" s="161"/>
      <c r="K5244"/>
      <c r="M5244" s="4"/>
      <c r="W5244" t="str">
        <f t="shared" si="162"/>
        <v/>
      </c>
      <c r="X5244" t="str">
        <f t="shared" si="163"/>
        <v/>
      </c>
    </row>
    <row r="5245" spans="2:24">
      <c r="B5245" s="160"/>
      <c r="C5245" s="161"/>
      <c r="D5245" s="162"/>
      <c r="E5245" s="163"/>
      <c r="F5245" s="164"/>
      <c r="G5245" s="165"/>
      <c r="H5245" s="166"/>
      <c r="I5245" s="167"/>
      <c r="J5245" s="161"/>
      <c r="K5245"/>
      <c r="M5245" s="4"/>
      <c r="W5245" t="str">
        <f t="shared" si="162"/>
        <v/>
      </c>
      <c r="X5245" t="str">
        <f t="shared" si="163"/>
        <v/>
      </c>
    </row>
    <row r="5246" spans="2:24">
      <c r="B5246" s="160"/>
      <c r="C5246" s="161"/>
      <c r="D5246" s="162"/>
      <c r="E5246" s="163"/>
      <c r="F5246" s="164"/>
      <c r="G5246" s="165"/>
      <c r="H5246" s="166"/>
      <c r="I5246" s="167"/>
      <c r="J5246" s="161"/>
      <c r="K5246"/>
      <c r="M5246" s="4"/>
      <c r="W5246" t="str">
        <f t="shared" si="162"/>
        <v/>
      </c>
      <c r="X5246" t="str">
        <f t="shared" si="163"/>
        <v/>
      </c>
    </row>
    <row r="5247" spans="2:24">
      <c r="B5247" s="160"/>
      <c r="C5247" s="161"/>
      <c r="D5247" s="162"/>
      <c r="E5247" s="163"/>
      <c r="F5247" s="164"/>
      <c r="G5247" s="165"/>
      <c r="H5247" s="166"/>
      <c r="I5247" s="167"/>
      <c r="J5247" s="161"/>
      <c r="K5247"/>
      <c r="M5247" s="4"/>
      <c r="W5247" t="str">
        <f t="shared" si="162"/>
        <v/>
      </c>
      <c r="X5247" t="str">
        <f t="shared" si="163"/>
        <v/>
      </c>
    </row>
    <row r="5248" spans="2:24">
      <c r="B5248" s="160"/>
      <c r="C5248" s="161"/>
      <c r="D5248" s="162"/>
      <c r="E5248" s="163"/>
      <c r="F5248" s="164"/>
      <c r="G5248" s="165"/>
      <c r="H5248" s="166"/>
      <c r="I5248" s="167"/>
      <c r="J5248" s="161"/>
      <c r="K5248"/>
      <c r="M5248" s="4"/>
      <c r="W5248" t="str">
        <f t="shared" si="162"/>
        <v/>
      </c>
      <c r="X5248" t="str">
        <f t="shared" si="163"/>
        <v/>
      </c>
    </row>
    <row r="5249" spans="2:24">
      <c r="B5249" s="160"/>
      <c r="C5249" s="161"/>
      <c r="D5249" s="162"/>
      <c r="E5249" s="163"/>
      <c r="F5249" s="164"/>
      <c r="G5249" s="165"/>
      <c r="H5249" s="166"/>
      <c r="I5249" s="167"/>
      <c r="J5249" s="161"/>
      <c r="K5249"/>
      <c r="M5249" s="4"/>
      <c r="W5249" t="str">
        <f t="shared" si="162"/>
        <v/>
      </c>
      <c r="X5249" t="str">
        <f t="shared" si="163"/>
        <v/>
      </c>
    </row>
    <row r="5250" spans="2:24">
      <c r="B5250" s="160"/>
      <c r="C5250" s="161"/>
      <c r="D5250" s="162"/>
      <c r="E5250" s="163"/>
      <c r="F5250" s="164"/>
      <c r="G5250" s="165"/>
      <c r="H5250" s="166"/>
      <c r="I5250" s="167"/>
      <c r="J5250" s="161"/>
      <c r="K5250"/>
      <c r="M5250" s="4"/>
      <c r="W5250" t="str">
        <f t="shared" si="162"/>
        <v/>
      </c>
      <c r="X5250" t="str">
        <f t="shared" si="163"/>
        <v/>
      </c>
    </row>
    <row r="5251" spans="2:24">
      <c r="B5251" s="160"/>
      <c r="C5251" s="161"/>
      <c r="D5251" s="162"/>
      <c r="E5251" s="163"/>
      <c r="F5251" s="164"/>
      <c r="G5251" s="165"/>
      <c r="H5251" s="166"/>
      <c r="I5251" s="167"/>
      <c r="J5251" s="161"/>
      <c r="K5251"/>
      <c r="M5251" s="4"/>
      <c r="W5251" t="str">
        <f t="shared" si="162"/>
        <v/>
      </c>
      <c r="X5251" t="str">
        <f t="shared" si="163"/>
        <v/>
      </c>
    </row>
    <row r="5252" spans="2:24">
      <c r="B5252" s="160"/>
      <c r="C5252" s="161"/>
      <c r="D5252" s="162"/>
      <c r="E5252" s="163"/>
      <c r="F5252" s="164"/>
      <c r="G5252" s="165"/>
      <c r="H5252" s="166"/>
      <c r="I5252" s="167"/>
      <c r="J5252" s="161"/>
      <c r="K5252"/>
      <c r="M5252" s="4"/>
      <c r="W5252" t="str">
        <f t="shared" si="162"/>
        <v/>
      </c>
      <c r="X5252" t="str">
        <f t="shared" si="163"/>
        <v/>
      </c>
    </row>
    <row r="5253" spans="2:24">
      <c r="B5253" s="160"/>
      <c r="C5253" s="161"/>
      <c r="D5253" s="162"/>
      <c r="E5253" s="163"/>
      <c r="F5253" s="164"/>
      <c r="G5253" s="165"/>
      <c r="H5253" s="166"/>
      <c r="I5253" s="167"/>
      <c r="J5253" s="161"/>
      <c r="K5253"/>
      <c r="M5253" s="4"/>
      <c r="W5253" t="str">
        <f t="shared" si="162"/>
        <v/>
      </c>
      <c r="X5253" t="str">
        <f t="shared" si="163"/>
        <v/>
      </c>
    </row>
    <row r="5254" spans="2:24">
      <c r="B5254" s="160"/>
      <c r="C5254" s="161"/>
      <c r="D5254" s="162"/>
      <c r="E5254" s="163"/>
      <c r="F5254" s="164"/>
      <c r="G5254" s="165"/>
      <c r="H5254" s="166"/>
      <c r="I5254" s="167"/>
      <c r="J5254" s="161"/>
      <c r="K5254"/>
      <c r="M5254" s="4"/>
      <c r="W5254" t="str">
        <f t="shared" si="162"/>
        <v/>
      </c>
      <c r="X5254" t="str">
        <f t="shared" si="163"/>
        <v/>
      </c>
    </row>
    <row r="5255" spans="2:24">
      <c r="B5255" s="160"/>
      <c r="C5255" s="161"/>
      <c r="D5255" s="162"/>
      <c r="E5255" s="163"/>
      <c r="F5255" s="164"/>
      <c r="G5255" s="165"/>
      <c r="H5255" s="166"/>
      <c r="I5255" s="167"/>
      <c r="J5255" s="161"/>
      <c r="K5255"/>
      <c r="M5255" s="4"/>
      <c r="W5255" t="str">
        <f t="shared" si="162"/>
        <v/>
      </c>
      <c r="X5255" t="str">
        <f t="shared" si="163"/>
        <v/>
      </c>
    </row>
    <row r="5256" spans="2:24">
      <c r="B5256" s="160"/>
      <c r="C5256" s="161"/>
      <c r="D5256" s="162"/>
      <c r="E5256" s="163"/>
      <c r="F5256" s="164"/>
      <c r="G5256" s="165"/>
      <c r="H5256" s="166"/>
      <c r="I5256" s="167"/>
      <c r="J5256" s="161"/>
      <c r="K5256"/>
      <c r="M5256" s="4"/>
      <c r="W5256" t="str">
        <f t="shared" ref="W5256:W5319" si="164">IF(E5256=0,"",IF(E5256&gt;F5256,E5256-F5256,""))</f>
        <v/>
      </c>
      <c r="X5256" t="str">
        <f t="shared" ref="X5256:X5319" si="165">IF(G5256=0,"",IF(G5256&gt;H5256,G5256-H5256,""))</f>
        <v/>
      </c>
    </row>
    <row r="5257" spans="2:24">
      <c r="B5257" s="160"/>
      <c r="C5257" s="161"/>
      <c r="D5257" s="162"/>
      <c r="E5257" s="163"/>
      <c r="F5257" s="164"/>
      <c r="G5257" s="165"/>
      <c r="H5257" s="166"/>
      <c r="I5257" s="167"/>
      <c r="J5257" s="161"/>
      <c r="K5257"/>
      <c r="M5257" s="4"/>
      <c r="W5257" t="str">
        <f t="shared" si="164"/>
        <v/>
      </c>
      <c r="X5257" t="str">
        <f t="shared" si="165"/>
        <v/>
      </c>
    </row>
    <row r="5258" spans="2:24">
      <c r="B5258" s="160"/>
      <c r="C5258" s="161"/>
      <c r="D5258" s="162"/>
      <c r="E5258" s="163"/>
      <c r="F5258" s="164"/>
      <c r="G5258" s="165"/>
      <c r="H5258" s="166"/>
      <c r="I5258" s="167"/>
      <c r="J5258" s="161"/>
      <c r="K5258"/>
      <c r="M5258" s="4"/>
      <c r="W5258" t="str">
        <f t="shared" si="164"/>
        <v/>
      </c>
      <c r="X5258" t="str">
        <f t="shared" si="165"/>
        <v/>
      </c>
    </row>
    <row r="5259" spans="2:24">
      <c r="B5259" s="160"/>
      <c r="C5259" s="161"/>
      <c r="D5259" s="162"/>
      <c r="E5259" s="163"/>
      <c r="F5259" s="164"/>
      <c r="G5259" s="165"/>
      <c r="H5259" s="166"/>
      <c r="I5259" s="167"/>
      <c r="J5259" s="161"/>
      <c r="K5259"/>
      <c r="M5259" s="4"/>
      <c r="W5259" t="str">
        <f t="shared" si="164"/>
        <v/>
      </c>
      <c r="X5259" t="str">
        <f t="shared" si="165"/>
        <v/>
      </c>
    </row>
    <row r="5260" spans="2:24">
      <c r="B5260" s="160"/>
      <c r="C5260" s="161"/>
      <c r="D5260" s="162"/>
      <c r="E5260" s="163"/>
      <c r="F5260" s="164"/>
      <c r="G5260" s="165"/>
      <c r="H5260" s="166"/>
      <c r="I5260" s="167"/>
      <c r="J5260" s="161"/>
      <c r="K5260"/>
      <c r="M5260" s="4"/>
      <c r="W5260" t="str">
        <f t="shared" si="164"/>
        <v/>
      </c>
      <c r="X5260" t="str">
        <f t="shared" si="165"/>
        <v/>
      </c>
    </row>
    <row r="5261" spans="2:24">
      <c r="B5261" s="160"/>
      <c r="C5261" s="161"/>
      <c r="D5261" s="162"/>
      <c r="E5261" s="163"/>
      <c r="F5261" s="164"/>
      <c r="G5261" s="165"/>
      <c r="H5261" s="166"/>
      <c r="I5261" s="167"/>
      <c r="J5261" s="161"/>
      <c r="K5261"/>
      <c r="M5261" s="4"/>
      <c r="W5261" t="str">
        <f t="shared" si="164"/>
        <v/>
      </c>
      <c r="X5261" t="str">
        <f t="shared" si="165"/>
        <v/>
      </c>
    </row>
    <row r="5262" spans="2:24">
      <c r="B5262" s="160"/>
      <c r="C5262" s="161"/>
      <c r="D5262" s="162"/>
      <c r="E5262" s="163"/>
      <c r="F5262" s="164"/>
      <c r="G5262" s="165"/>
      <c r="H5262" s="166"/>
      <c r="I5262" s="167"/>
      <c r="J5262" s="161"/>
      <c r="K5262"/>
      <c r="M5262" s="4"/>
      <c r="W5262" t="str">
        <f t="shared" si="164"/>
        <v/>
      </c>
      <c r="X5262" t="str">
        <f t="shared" si="165"/>
        <v/>
      </c>
    </row>
    <row r="5263" spans="2:24">
      <c r="B5263" s="160"/>
      <c r="C5263" s="161"/>
      <c r="D5263" s="162"/>
      <c r="E5263" s="163"/>
      <c r="F5263" s="164"/>
      <c r="G5263" s="165"/>
      <c r="H5263" s="166"/>
      <c r="I5263" s="167"/>
      <c r="J5263" s="161"/>
      <c r="K5263"/>
      <c r="M5263" s="4"/>
      <c r="W5263" t="str">
        <f t="shared" si="164"/>
        <v/>
      </c>
      <c r="X5263" t="str">
        <f t="shared" si="165"/>
        <v/>
      </c>
    </row>
    <row r="5264" spans="2:24">
      <c r="B5264" s="160"/>
      <c r="C5264" s="161"/>
      <c r="D5264" s="162"/>
      <c r="E5264" s="163"/>
      <c r="F5264" s="164"/>
      <c r="G5264" s="165"/>
      <c r="H5264" s="166"/>
      <c r="I5264" s="167"/>
      <c r="J5264" s="161"/>
      <c r="K5264"/>
      <c r="M5264" s="4"/>
      <c r="W5264" t="str">
        <f t="shared" si="164"/>
        <v/>
      </c>
      <c r="X5264" t="str">
        <f t="shared" si="165"/>
        <v/>
      </c>
    </row>
    <row r="5265" spans="2:24">
      <c r="B5265" s="160"/>
      <c r="C5265" s="161"/>
      <c r="D5265" s="162"/>
      <c r="E5265" s="163"/>
      <c r="F5265" s="164"/>
      <c r="G5265" s="165"/>
      <c r="H5265" s="166"/>
      <c r="I5265" s="167"/>
      <c r="J5265" s="161"/>
      <c r="K5265"/>
      <c r="M5265" s="4"/>
      <c r="W5265" t="str">
        <f t="shared" si="164"/>
        <v/>
      </c>
      <c r="X5265" t="str">
        <f t="shared" si="165"/>
        <v/>
      </c>
    </row>
    <row r="5266" spans="2:24">
      <c r="B5266" s="160"/>
      <c r="C5266" s="161"/>
      <c r="D5266" s="162"/>
      <c r="E5266" s="163"/>
      <c r="F5266" s="164"/>
      <c r="G5266" s="165"/>
      <c r="H5266" s="166"/>
      <c r="I5266" s="167"/>
      <c r="J5266" s="161"/>
      <c r="K5266"/>
      <c r="M5266" s="4"/>
      <c r="W5266" t="str">
        <f t="shared" si="164"/>
        <v/>
      </c>
      <c r="X5266" t="str">
        <f t="shared" si="165"/>
        <v/>
      </c>
    </row>
    <row r="5267" spans="2:24">
      <c r="B5267" s="160"/>
      <c r="C5267" s="161"/>
      <c r="D5267" s="162"/>
      <c r="E5267" s="163"/>
      <c r="F5267" s="164"/>
      <c r="G5267" s="165"/>
      <c r="H5267" s="166"/>
      <c r="I5267" s="167"/>
      <c r="J5267" s="161"/>
      <c r="K5267"/>
      <c r="M5267" s="4"/>
      <c r="W5267" t="str">
        <f t="shared" si="164"/>
        <v/>
      </c>
      <c r="X5267" t="str">
        <f t="shared" si="165"/>
        <v/>
      </c>
    </row>
    <row r="5268" spans="2:24">
      <c r="B5268" s="160"/>
      <c r="C5268" s="161"/>
      <c r="D5268" s="162"/>
      <c r="E5268" s="163"/>
      <c r="F5268" s="164"/>
      <c r="G5268" s="165"/>
      <c r="H5268" s="166"/>
      <c r="I5268" s="167"/>
      <c r="J5268" s="161"/>
      <c r="K5268"/>
      <c r="M5268" s="4"/>
      <c r="W5268" t="str">
        <f t="shared" si="164"/>
        <v/>
      </c>
      <c r="X5268" t="str">
        <f t="shared" si="165"/>
        <v/>
      </c>
    </row>
    <row r="5269" spans="2:24">
      <c r="B5269" s="160"/>
      <c r="C5269" s="161"/>
      <c r="D5269" s="162"/>
      <c r="E5269" s="163"/>
      <c r="F5269" s="164"/>
      <c r="G5269" s="165"/>
      <c r="H5269" s="166"/>
      <c r="I5269" s="167"/>
      <c r="J5269" s="161"/>
      <c r="K5269"/>
      <c r="M5269" s="4"/>
      <c r="W5269" t="str">
        <f t="shared" si="164"/>
        <v/>
      </c>
      <c r="X5269" t="str">
        <f t="shared" si="165"/>
        <v/>
      </c>
    </row>
    <row r="5270" spans="2:24">
      <c r="B5270" s="160"/>
      <c r="C5270" s="161"/>
      <c r="D5270" s="162"/>
      <c r="E5270" s="163"/>
      <c r="F5270" s="164"/>
      <c r="G5270" s="165"/>
      <c r="H5270" s="166"/>
      <c r="I5270" s="167"/>
      <c r="J5270" s="161"/>
      <c r="K5270"/>
      <c r="M5270" s="4"/>
      <c r="W5270" t="str">
        <f t="shared" si="164"/>
        <v/>
      </c>
      <c r="X5270" t="str">
        <f t="shared" si="165"/>
        <v/>
      </c>
    </row>
    <row r="5271" spans="2:24">
      <c r="B5271" s="160"/>
      <c r="C5271" s="161"/>
      <c r="D5271" s="162"/>
      <c r="E5271" s="163"/>
      <c r="F5271" s="164"/>
      <c r="G5271" s="165"/>
      <c r="H5271" s="166"/>
      <c r="I5271" s="167"/>
      <c r="J5271" s="161"/>
      <c r="K5271"/>
      <c r="M5271" s="4"/>
      <c r="W5271" t="str">
        <f t="shared" si="164"/>
        <v/>
      </c>
      <c r="X5271" t="str">
        <f t="shared" si="165"/>
        <v/>
      </c>
    </row>
    <row r="5272" spans="2:24">
      <c r="B5272" s="160"/>
      <c r="C5272" s="161"/>
      <c r="D5272" s="162"/>
      <c r="E5272" s="163"/>
      <c r="F5272" s="164"/>
      <c r="G5272" s="165"/>
      <c r="H5272" s="166"/>
      <c r="I5272" s="167"/>
      <c r="J5272" s="161"/>
      <c r="K5272"/>
      <c r="M5272" s="4"/>
      <c r="W5272" t="str">
        <f t="shared" si="164"/>
        <v/>
      </c>
      <c r="X5272" t="str">
        <f t="shared" si="165"/>
        <v/>
      </c>
    </row>
    <row r="5273" spans="2:24">
      <c r="B5273" s="160"/>
      <c r="C5273" s="161"/>
      <c r="D5273" s="162"/>
      <c r="E5273" s="163"/>
      <c r="F5273" s="164"/>
      <c r="G5273" s="165"/>
      <c r="H5273" s="166"/>
      <c r="I5273" s="167"/>
      <c r="J5273" s="161"/>
      <c r="K5273"/>
      <c r="M5273" s="4"/>
      <c r="W5273" t="str">
        <f t="shared" si="164"/>
        <v/>
      </c>
      <c r="X5273" t="str">
        <f t="shared" si="165"/>
        <v/>
      </c>
    </row>
    <row r="5274" spans="2:24">
      <c r="B5274" s="160"/>
      <c r="C5274" s="161"/>
      <c r="D5274" s="162"/>
      <c r="E5274" s="163"/>
      <c r="F5274" s="164"/>
      <c r="G5274" s="165"/>
      <c r="H5274" s="166"/>
      <c r="I5274" s="167"/>
      <c r="J5274" s="161"/>
      <c r="K5274"/>
      <c r="M5274" s="4"/>
      <c r="W5274" t="str">
        <f t="shared" si="164"/>
        <v/>
      </c>
      <c r="X5274" t="str">
        <f t="shared" si="165"/>
        <v/>
      </c>
    </row>
    <row r="5275" spans="2:24">
      <c r="B5275" s="160"/>
      <c r="C5275" s="161"/>
      <c r="D5275" s="162"/>
      <c r="E5275" s="163"/>
      <c r="F5275" s="164"/>
      <c r="G5275" s="165"/>
      <c r="H5275" s="166"/>
      <c r="I5275" s="167"/>
      <c r="J5275" s="161"/>
      <c r="K5275"/>
      <c r="M5275" s="4"/>
      <c r="W5275" t="str">
        <f t="shared" si="164"/>
        <v/>
      </c>
      <c r="X5275" t="str">
        <f t="shared" si="165"/>
        <v/>
      </c>
    </row>
    <row r="5276" spans="2:24">
      <c r="B5276" s="160"/>
      <c r="C5276" s="161"/>
      <c r="D5276" s="162"/>
      <c r="E5276" s="163"/>
      <c r="F5276" s="164"/>
      <c r="G5276" s="165"/>
      <c r="H5276" s="166"/>
      <c r="I5276" s="167"/>
      <c r="J5276" s="161"/>
      <c r="K5276"/>
      <c r="M5276" s="4"/>
      <c r="W5276" t="str">
        <f t="shared" si="164"/>
        <v/>
      </c>
      <c r="X5276" t="str">
        <f t="shared" si="165"/>
        <v/>
      </c>
    </row>
    <row r="5277" spans="2:24">
      <c r="B5277" s="160"/>
      <c r="C5277" s="161"/>
      <c r="D5277" s="162"/>
      <c r="E5277" s="163"/>
      <c r="F5277" s="164"/>
      <c r="G5277" s="165"/>
      <c r="H5277" s="166"/>
      <c r="I5277" s="167"/>
      <c r="J5277" s="161"/>
      <c r="K5277"/>
      <c r="M5277" s="4"/>
      <c r="W5277" t="str">
        <f t="shared" si="164"/>
        <v/>
      </c>
      <c r="X5277" t="str">
        <f t="shared" si="165"/>
        <v/>
      </c>
    </row>
    <row r="5278" spans="2:24">
      <c r="B5278" s="160"/>
      <c r="C5278" s="161"/>
      <c r="D5278" s="162"/>
      <c r="E5278" s="163"/>
      <c r="F5278" s="164"/>
      <c r="G5278" s="165"/>
      <c r="H5278" s="166"/>
      <c r="I5278" s="167"/>
      <c r="J5278" s="161"/>
      <c r="K5278"/>
      <c r="M5278" s="4"/>
      <c r="W5278" t="str">
        <f t="shared" si="164"/>
        <v/>
      </c>
      <c r="X5278" t="str">
        <f t="shared" si="165"/>
        <v/>
      </c>
    </row>
    <row r="5279" spans="2:24">
      <c r="B5279" s="160"/>
      <c r="C5279" s="161"/>
      <c r="D5279" s="162"/>
      <c r="E5279" s="163"/>
      <c r="F5279" s="164"/>
      <c r="G5279" s="165"/>
      <c r="H5279" s="166"/>
      <c r="I5279" s="167"/>
      <c r="J5279" s="161"/>
      <c r="K5279"/>
      <c r="M5279" s="4"/>
      <c r="W5279" t="str">
        <f t="shared" si="164"/>
        <v/>
      </c>
      <c r="X5279" t="str">
        <f t="shared" si="165"/>
        <v/>
      </c>
    </row>
    <row r="5280" spans="2:24">
      <c r="B5280" s="160"/>
      <c r="C5280" s="161"/>
      <c r="D5280" s="162"/>
      <c r="E5280" s="163"/>
      <c r="F5280" s="164"/>
      <c r="G5280" s="165"/>
      <c r="H5280" s="166"/>
      <c r="I5280" s="167"/>
      <c r="J5280" s="161"/>
      <c r="K5280"/>
      <c r="M5280" s="4"/>
      <c r="W5280" t="str">
        <f t="shared" si="164"/>
        <v/>
      </c>
      <c r="X5280" t="str">
        <f t="shared" si="165"/>
        <v/>
      </c>
    </row>
    <row r="5281" spans="2:24">
      <c r="B5281" s="160"/>
      <c r="C5281" s="161"/>
      <c r="D5281" s="162"/>
      <c r="E5281" s="163"/>
      <c r="F5281" s="164"/>
      <c r="G5281" s="165"/>
      <c r="H5281" s="166"/>
      <c r="I5281" s="167"/>
      <c r="J5281" s="161"/>
      <c r="K5281"/>
      <c r="M5281" s="4"/>
      <c r="W5281" t="str">
        <f t="shared" si="164"/>
        <v/>
      </c>
      <c r="X5281" t="str">
        <f t="shared" si="165"/>
        <v/>
      </c>
    </row>
    <row r="5282" spans="2:24">
      <c r="B5282" s="160"/>
      <c r="C5282" s="161"/>
      <c r="D5282" s="162"/>
      <c r="E5282" s="163"/>
      <c r="F5282" s="164"/>
      <c r="G5282" s="165"/>
      <c r="H5282" s="166"/>
      <c r="I5282" s="167"/>
      <c r="J5282" s="161"/>
      <c r="K5282"/>
      <c r="M5282" s="4"/>
      <c r="W5282" t="str">
        <f t="shared" si="164"/>
        <v/>
      </c>
      <c r="X5282" t="str">
        <f t="shared" si="165"/>
        <v/>
      </c>
    </row>
    <row r="5283" spans="2:24">
      <c r="B5283" s="160"/>
      <c r="C5283" s="161"/>
      <c r="D5283" s="162"/>
      <c r="E5283" s="163"/>
      <c r="F5283" s="164"/>
      <c r="G5283" s="165"/>
      <c r="H5283" s="166"/>
      <c r="I5283" s="167"/>
      <c r="J5283" s="161"/>
      <c r="K5283"/>
      <c r="M5283" s="4"/>
      <c r="W5283" t="str">
        <f t="shared" si="164"/>
        <v/>
      </c>
      <c r="X5283" t="str">
        <f t="shared" si="165"/>
        <v/>
      </c>
    </row>
    <row r="5284" spans="2:24">
      <c r="B5284" s="160"/>
      <c r="C5284" s="161"/>
      <c r="D5284" s="162"/>
      <c r="E5284" s="163"/>
      <c r="F5284" s="164"/>
      <c r="G5284" s="165"/>
      <c r="H5284" s="166"/>
      <c r="I5284" s="167"/>
      <c r="J5284" s="161"/>
      <c r="K5284"/>
      <c r="M5284" s="4"/>
      <c r="W5284" t="str">
        <f t="shared" si="164"/>
        <v/>
      </c>
      <c r="X5284" t="str">
        <f t="shared" si="165"/>
        <v/>
      </c>
    </row>
    <row r="5285" spans="2:24">
      <c r="B5285" s="160"/>
      <c r="C5285" s="161"/>
      <c r="D5285" s="162"/>
      <c r="E5285" s="163"/>
      <c r="F5285" s="164"/>
      <c r="G5285" s="165"/>
      <c r="H5285" s="166"/>
      <c r="I5285" s="167"/>
      <c r="J5285" s="161"/>
      <c r="K5285"/>
      <c r="M5285" s="4"/>
      <c r="W5285" t="str">
        <f t="shared" si="164"/>
        <v/>
      </c>
      <c r="X5285" t="str">
        <f t="shared" si="165"/>
        <v/>
      </c>
    </row>
    <row r="5286" spans="2:24">
      <c r="B5286" s="160"/>
      <c r="C5286" s="161"/>
      <c r="D5286" s="162"/>
      <c r="E5286" s="163"/>
      <c r="F5286" s="164"/>
      <c r="G5286" s="165"/>
      <c r="H5286" s="166"/>
      <c r="I5286" s="167"/>
      <c r="J5286" s="161"/>
      <c r="K5286"/>
      <c r="M5286" s="4"/>
      <c r="W5286" t="str">
        <f t="shared" si="164"/>
        <v/>
      </c>
      <c r="X5286" t="str">
        <f t="shared" si="165"/>
        <v/>
      </c>
    </row>
    <row r="5287" spans="2:24">
      <c r="B5287" s="160"/>
      <c r="C5287" s="161"/>
      <c r="D5287" s="162"/>
      <c r="E5287" s="163"/>
      <c r="F5287" s="164"/>
      <c r="G5287" s="165"/>
      <c r="H5287" s="166"/>
      <c r="I5287" s="167"/>
      <c r="J5287" s="161"/>
      <c r="K5287"/>
      <c r="M5287" s="4"/>
      <c r="W5287" t="str">
        <f t="shared" si="164"/>
        <v/>
      </c>
      <c r="X5287" t="str">
        <f t="shared" si="165"/>
        <v/>
      </c>
    </row>
    <row r="5288" spans="2:24">
      <c r="B5288" s="160"/>
      <c r="C5288" s="161"/>
      <c r="D5288" s="162"/>
      <c r="E5288" s="163"/>
      <c r="F5288" s="164"/>
      <c r="G5288" s="165"/>
      <c r="H5288" s="166"/>
      <c r="I5288" s="167"/>
      <c r="J5288" s="161"/>
      <c r="K5288"/>
      <c r="M5288" s="4"/>
      <c r="W5288" t="str">
        <f t="shared" si="164"/>
        <v/>
      </c>
      <c r="X5288" t="str">
        <f t="shared" si="165"/>
        <v/>
      </c>
    </row>
    <row r="5289" spans="2:24">
      <c r="B5289" s="160"/>
      <c r="C5289" s="161"/>
      <c r="D5289" s="162"/>
      <c r="E5289" s="163"/>
      <c r="F5289" s="164"/>
      <c r="G5289" s="165"/>
      <c r="H5289" s="166"/>
      <c r="I5289" s="167"/>
      <c r="J5289" s="161"/>
      <c r="K5289"/>
      <c r="M5289" s="4"/>
      <c r="W5289" t="str">
        <f t="shared" si="164"/>
        <v/>
      </c>
      <c r="X5289" t="str">
        <f t="shared" si="165"/>
        <v/>
      </c>
    </row>
    <row r="5290" spans="2:24">
      <c r="B5290" s="160"/>
      <c r="C5290" s="161"/>
      <c r="D5290" s="162"/>
      <c r="E5290" s="163"/>
      <c r="F5290" s="164"/>
      <c r="G5290" s="165"/>
      <c r="H5290" s="166"/>
      <c r="I5290" s="167"/>
      <c r="J5290" s="161"/>
      <c r="K5290"/>
      <c r="M5290" s="4"/>
      <c r="W5290" t="str">
        <f t="shared" si="164"/>
        <v/>
      </c>
      <c r="X5290" t="str">
        <f t="shared" si="165"/>
        <v/>
      </c>
    </row>
    <row r="5291" spans="2:24">
      <c r="B5291" s="160"/>
      <c r="C5291" s="161"/>
      <c r="D5291" s="162"/>
      <c r="E5291" s="163"/>
      <c r="F5291" s="164"/>
      <c r="G5291" s="165"/>
      <c r="H5291" s="166"/>
      <c r="I5291" s="167"/>
      <c r="J5291" s="161"/>
      <c r="K5291"/>
      <c r="M5291" s="4"/>
      <c r="W5291" t="str">
        <f t="shared" si="164"/>
        <v/>
      </c>
      <c r="X5291" t="str">
        <f t="shared" si="165"/>
        <v/>
      </c>
    </row>
    <row r="5292" spans="2:24">
      <c r="B5292" s="160"/>
      <c r="C5292" s="161"/>
      <c r="D5292" s="162"/>
      <c r="E5292" s="163"/>
      <c r="F5292" s="164"/>
      <c r="G5292" s="165"/>
      <c r="H5292" s="166"/>
      <c r="I5292" s="167"/>
      <c r="J5292" s="161"/>
      <c r="K5292"/>
      <c r="M5292" s="4"/>
      <c r="W5292" t="str">
        <f t="shared" si="164"/>
        <v/>
      </c>
      <c r="X5292" t="str">
        <f t="shared" si="165"/>
        <v/>
      </c>
    </row>
    <row r="5293" spans="2:24">
      <c r="B5293" s="160"/>
      <c r="C5293" s="161"/>
      <c r="D5293" s="162"/>
      <c r="E5293" s="163"/>
      <c r="F5293" s="164"/>
      <c r="G5293" s="165"/>
      <c r="H5293" s="166"/>
      <c r="I5293" s="167"/>
      <c r="J5293" s="161"/>
      <c r="K5293"/>
      <c r="M5293" s="4"/>
      <c r="W5293" t="str">
        <f t="shared" si="164"/>
        <v/>
      </c>
      <c r="X5293" t="str">
        <f t="shared" si="165"/>
        <v/>
      </c>
    </row>
    <row r="5294" spans="2:24">
      <c r="B5294" s="160"/>
      <c r="C5294" s="161"/>
      <c r="D5294" s="162"/>
      <c r="E5294" s="163"/>
      <c r="F5294" s="164"/>
      <c r="G5294" s="165"/>
      <c r="H5294" s="166"/>
      <c r="I5294" s="167"/>
      <c r="J5294" s="161"/>
      <c r="K5294"/>
      <c r="M5294" s="4"/>
      <c r="W5294" t="str">
        <f t="shared" si="164"/>
        <v/>
      </c>
      <c r="X5294" t="str">
        <f t="shared" si="165"/>
        <v/>
      </c>
    </row>
    <row r="5295" spans="2:24">
      <c r="B5295" s="160"/>
      <c r="C5295" s="161"/>
      <c r="D5295" s="162"/>
      <c r="E5295" s="163"/>
      <c r="F5295" s="164"/>
      <c r="G5295" s="165"/>
      <c r="H5295" s="166"/>
      <c r="I5295" s="167"/>
      <c r="J5295" s="161"/>
      <c r="K5295"/>
      <c r="M5295" s="4"/>
      <c r="W5295" t="str">
        <f t="shared" si="164"/>
        <v/>
      </c>
      <c r="X5295" t="str">
        <f t="shared" si="165"/>
        <v/>
      </c>
    </row>
    <row r="5296" spans="2:24">
      <c r="B5296" s="160"/>
      <c r="C5296" s="161"/>
      <c r="D5296" s="162"/>
      <c r="E5296" s="163"/>
      <c r="F5296" s="164"/>
      <c r="G5296" s="165"/>
      <c r="H5296" s="166"/>
      <c r="I5296" s="167"/>
      <c r="J5296" s="161"/>
      <c r="K5296"/>
      <c r="M5296" s="4"/>
      <c r="W5296" t="str">
        <f t="shared" si="164"/>
        <v/>
      </c>
      <c r="X5296" t="str">
        <f t="shared" si="165"/>
        <v/>
      </c>
    </row>
    <row r="5297" spans="2:24">
      <c r="B5297" s="160"/>
      <c r="C5297" s="161"/>
      <c r="D5297" s="162"/>
      <c r="E5297" s="163"/>
      <c r="F5297" s="164"/>
      <c r="G5297" s="165"/>
      <c r="H5297" s="166"/>
      <c r="I5297" s="167"/>
      <c r="J5297" s="161"/>
      <c r="K5297"/>
      <c r="M5297" s="4"/>
      <c r="W5297" t="str">
        <f t="shared" si="164"/>
        <v/>
      </c>
      <c r="X5297" t="str">
        <f t="shared" si="165"/>
        <v/>
      </c>
    </row>
    <row r="5298" spans="2:24">
      <c r="B5298" s="160"/>
      <c r="C5298" s="161"/>
      <c r="D5298" s="162"/>
      <c r="E5298" s="163"/>
      <c r="F5298" s="164"/>
      <c r="G5298" s="165"/>
      <c r="H5298" s="166"/>
      <c r="I5298" s="167"/>
      <c r="J5298" s="161"/>
      <c r="K5298"/>
      <c r="M5298" s="4"/>
      <c r="W5298" t="str">
        <f t="shared" si="164"/>
        <v/>
      </c>
      <c r="X5298" t="str">
        <f t="shared" si="165"/>
        <v/>
      </c>
    </row>
    <row r="5299" spans="2:24">
      <c r="B5299" s="160"/>
      <c r="C5299" s="161"/>
      <c r="D5299" s="162"/>
      <c r="E5299" s="163"/>
      <c r="F5299" s="164"/>
      <c r="G5299" s="165"/>
      <c r="H5299" s="166"/>
      <c r="I5299" s="167"/>
      <c r="J5299" s="161"/>
      <c r="K5299"/>
      <c r="M5299" s="4"/>
      <c r="W5299" t="str">
        <f t="shared" si="164"/>
        <v/>
      </c>
      <c r="X5299" t="str">
        <f t="shared" si="165"/>
        <v/>
      </c>
    </row>
    <row r="5300" spans="2:24">
      <c r="B5300" s="160"/>
      <c r="C5300" s="161"/>
      <c r="D5300" s="162"/>
      <c r="E5300" s="163"/>
      <c r="F5300" s="164"/>
      <c r="G5300" s="165"/>
      <c r="H5300" s="166"/>
      <c r="I5300" s="167"/>
      <c r="J5300" s="161"/>
      <c r="K5300"/>
      <c r="M5300" s="4"/>
      <c r="W5300" t="str">
        <f t="shared" si="164"/>
        <v/>
      </c>
      <c r="X5300" t="str">
        <f t="shared" si="165"/>
        <v/>
      </c>
    </row>
    <row r="5301" spans="2:24">
      <c r="B5301" s="160"/>
      <c r="C5301" s="161"/>
      <c r="D5301" s="162"/>
      <c r="E5301" s="163"/>
      <c r="F5301" s="164"/>
      <c r="G5301" s="165"/>
      <c r="H5301" s="166"/>
      <c r="I5301" s="167"/>
      <c r="J5301" s="161"/>
      <c r="K5301"/>
      <c r="M5301" s="4"/>
      <c r="W5301" t="str">
        <f t="shared" si="164"/>
        <v/>
      </c>
      <c r="X5301" t="str">
        <f t="shared" si="165"/>
        <v/>
      </c>
    </row>
    <row r="5302" spans="2:24">
      <c r="B5302" s="160"/>
      <c r="C5302" s="161"/>
      <c r="D5302" s="162"/>
      <c r="E5302" s="163"/>
      <c r="F5302" s="164"/>
      <c r="G5302" s="165"/>
      <c r="H5302" s="166"/>
      <c r="I5302" s="167"/>
      <c r="J5302" s="161"/>
      <c r="K5302"/>
      <c r="M5302" s="4"/>
      <c r="W5302" t="str">
        <f t="shared" si="164"/>
        <v/>
      </c>
      <c r="X5302" t="str">
        <f t="shared" si="165"/>
        <v/>
      </c>
    </row>
    <row r="5303" spans="2:24">
      <c r="B5303" s="160"/>
      <c r="C5303" s="161"/>
      <c r="D5303" s="162"/>
      <c r="E5303" s="163"/>
      <c r="F5303" s="164"/>
      <c r="G5303" s="165"/>
      <c r="H5303" s="166"/>
      <c r="I5303" s="167"/>
      <c r="J5303" s="161"/>
      <c r="K5303"/>
      <c r="M5303" s="4"/>
      <c r="W5303" t="str">
        <f t="shared" si="164"/>
        <v/>
      </c>
      <c r="X5303" t="str">
        <f t="shared" si="165"/>
        <v/>
      </c>
    </row>
    <row r="5304" spans="2:24">
      <c r="B5304" s="160"/>
      <c r="C5304" s="161"/>
      <c r="D5304" s="162"/>
      <c r="E5304" s="163"/>
      <c r="F5304" s="164"/>
      <c r="G5304" s="165"/>
      <c r="H5304" s="166"/>
      <c r="I5304" s="167"/>
      <c r="J5304" s="161"/>
      <c r="K5304"/>
      <c r="M5304" s="4"/>
      <c r="W5304" t="str">
        <f t="shared" si="164"/>
        <v/>
      </c>
      <c r="X5304" t="str">
        <f t="shared" si="165"/>
        <v/>
      </c>
    </row>
    <row r="5305" spans="2:24">
      <c r="B5305" s="160"/>
      <c r="C5305" s="161"/>
      <c r="D5305" s="162"/>
      <c r="E5305" s="163"/>
      <c r="F5305" s="164"/>
      <c r="G5305" s="165"/>
      <c r="H5305" s="166"/>
      <c r="I5305" s="167"/>
      <c r="J5305" s="161"/>
      <c r="K5305"/>
      <c r="M5305" s="4"/>
      <c r="W5305" t="str">
        <f t="shared" si="164"/>
        <v/>
      </c>
      <c r="X5305" t="str">
        <f t="shared" si="165"/>
        <v/>
      </c>
    </row>
    <row r="5306" spans="2:24">
      <c r="B5306" s="160"/>
      <c r="C5306" s="161"/>
      <c r="D5306" s="162"/>
      <c r="E5306" s="163"/>
      <c r="F5306" s="164"/>
      <c r="G5306" s="165"/>
      <c r="H5306" s="166"/>
      <c r="I5306" s="167"/>
      <c r="J5306" s="161"/>
      <c r="K5306"/>
      <c r="M5306" s="4"/>
      <c r="W5306" t="str">
        <f t="shared" si="164"/>
        <v/>
      </c>
      <c r="X5306" t="str">
        <f t="shared" si="165"/>
        <v/>
      </c>
    </row>
    <row r="5307" spans="2:24">
      <c r="B5307" s="160"/>
      <c r="C5307" s="161"/>
      <c r="D5307" s="162"/>
      <c r="E5307" s="163"/>
      <c r="F5307" s="164"/>
      <c r="G5307" s="165"/>
      <c r="H5307" s="166"/>
      <c r="I5307" s="167"/>
      <c r="J5307" s="161"/>
      <c r="K5307"/>
      <c r="M5307" s="4"/>
      <c r="W5307" t="str">
        <f t="shared" si="164"/>
        <v/>
      </c>
      <c r="X5307" t="str">
        <f t="shared" si="165"/>
        <v/>
      </c>
    </row>
    <row r="5308" spans="2:24">
      <c r="B5308" s="160"/>
      <c r="C5308" s="161"/>
      <c r="D5308" s="162"/>
      <c r="E5308" s="163"/>
      <c r="F5308" s="164"/>
      <c r="G5308" s="165"/>
      <c r="H5308" s="166"/>
      <c r="I5308" s="167"/>
      <c r="J5308" s="161"/>
      <c r="K5308"/>
      <c r="M5308" s="4"/>
      <c r="W5308" t="str">
        <f t="shared" si="164"/>
        <v/>
      </c>
      <c r="X5308" t="str">
        <f t="shared" si="165"/>
        <v/>
      </c>
    </row>
    <row r="5309" spans="2:24">
      <c r="B5309" s="160"/>
      <c r="C5309" s="161"/>
      <c r="D5309" s="162"/>
      <c r="E5309" s="163"/>
      <c r="F5309" s="164"/>
      <c r="G5309" s="165"/>
      <c r="H5309" s="166"/>
      <c r="I5309" s="167"/>
      <c r="J5309" s="161"/>
      <c r="K5309"/>
      <c r="M5309" s="4"/>
      <c r="W5309" t="str">
        <f t="shared" si="164"/>
        <v/>
      </c>
      <c r="X5309" t="str">
        <f t="shared" si="165"/>
        <v/>
      </c>
    </row>
    <row r="5310" spans="2:24">
      <c r="B5310" s="160"/>
      <c r="C5310" s="161"/>
      <c r="D5310" s="162"/>
      <c r="E5310" s="163"/>
      <c r="F5310" s="164"/>
      <c r="G5310" s="165"/>
      <c r="H5310" s="166"/>
      <c r="I5310" s="167"/>
      <c r="J5310" s="161"/>
      <c r="K5310"/>
      <c r="M5310" s="4"/>
      <c r="W5310" t="str">
        <f t="shared" si="164"/>
        <v/>
      </c>
      <c r="X5310" t="str">
        <f t="shared" si="165"/>
        <v/>
      </c>
    </row>
    <row r="5311" spans="2:24">
      <c r="B5311" s="160"/>
      <c r="C5311" s="161"/>
      <c r="D5311" s="162"/>
      <c r="E5311" s="163"/>
      <c r="F5311" s="164"/>
      <c r="G5311" s="165"/>
      <c r="H5311" s="166"/>
      <c r="I5311" s="167"/>
      <c r="J5311" s="161"/>
      <c r="K5311"/>
      <c r="M5311" s="4"/>
      <c r="W5311" t="str">
        <f t="shared" si="164"/>
        <v/>
      </c>
      <c r="X5311" t="str">
        <f t="shared" si="165"/>
        <v/>
      </c>
    </row>
    <row r="5312" spans="2:24">
      <c r="B5312" s="160"/>
      <c r="C5312" s="161"/>
      <c r="D5312" s="162"/>
      <c r="E5312" s="163"/>
      <c r="F5312" s="164"/>
      <c r="G5312" s="165"/>
      <c r="H5312" s="166"/>
      <c r="I5312" s="167"/>
      <c r="J5312" s="161"/>
      <c r="K5312"/>
      <c r="M5312" s="4"/>
      <c r="W5312" t="str">
        <f t="shared" si="164"/>
        <v/>
      </c>
      <c r="X5312" t="str">
        <f t="shared" si="165"/>
        <v/>
      </c>
    </row>
    <row r="5313" spans="2:24">
      <c r="B5313" s="160"/>
      <c r="C5313" s="161"/>
      <c r="D5313" s="162"/>
      <c r="E5313" s="163"/>
      <c r="F5313" s="164"/>
      <c r="G5313" s="165"/>
      <c r="H5313" s="166"/>
      <c r="I5313" s="167"/>
      <c r="J5313" s="161"/>
      <c r="K5313"/>
      <c r="M5313" s="4"/>
      <c r="W5313" t="str">
        <f t="shared" si="164"/>
        <v/>
      </c>
      <c r="X5313" t="str">
        <f t="shared" si="165"/>
        <v/>
      </c>
    </row>
    <row r="5314" spans="2:24">
      <c r="B5314" s="160"/>
      <c r="C5314" s="161"/>
      <c r="D5314" s="162"/>
      <c r="E5314" s="163"/>
      <c r="F5314" s="164"/>
      <c r="G5314" s="165"/>
      <c r="H5314" s="166"/>
      <c r="I5314" s="167"/>
      <c r="J5314" s="161"/>
      <c r="K5314"/>
      <c r="M5314" s="4"/>
      <c r="W5314" t="str">
        <f t="shared" si="164"/>
        <v/>
      </c>
      <c r="X5314" t="str">
        <f t="shared" si="165"/>
        <v/>
      </c>
    </row>
    <row r="5315" spans="2:24">
      <c r="B5315" s="160"/>
      <c r="C5315" s="161"/>
      <c r="D5315" s="162"/>
      <c r="E5315" s="163"/>
      <c r="F5315" s="164"/>
      <c r="G5315" s="165"/>
      <c r="H5315" s="166"/>
      <c r="I5315" s="167"/>
      <c r="J5315" s="161"/>
      <c r="K5315"/>
      <c r="M5315" s="4"/>
      <c r="W5315" t="str">
        <f t="shared" si="164"/>
        <v/>
      </c>
      <c r="X5315" t="str">
        <f t="shared" si="165"/>
        <v/>
      </c>
    </row>
    <row r="5316" spans="2:24">
      <c r="B5316" s="160"/>
      <c r="C5316" s="161"/>
      <c r="D5316" s="162"/>
      <c r="E5316" s="163"/>
      <c r="F5316" s="164"/>
      <c r="G5316" s="165"/>
      <c r="H5316" s="166"/>
      <c r="I5316" s="167"/>
      <c r="J5316" s="161"/>
      <c r="K5316"/>
      <c r="M5316" s="4"/>
      <c r="W5316" t="str">
        <f t="shared" si="164"/>
        <v/>
      </c>
      <c r="X5316" t="str">
        <f t="shared" si="165"/>
        <v/>
      </c>
    </row>
    <row r="5317" spans="2:24">
      <c r="B5317" s="160"/>
      <c r="C5317" s="161"/>
      <c r="D5317" s="162"/>
      <c r="E5317" s="163"/>
      <c r="F5317" s="164"/>
      <c r="G5317" s="165"/>
      <c r="H5317" s="166"/>
      <c r="I5317" s="167"/>
      <c r="J5317" s="161"/>
      <c r="K5317"/>
      <c r="M5317" s="4"/>
      <c r="W5317" t="str">
        <f t="shared" si="164"/>
        <v/>
      </c>
      <c r="X5317" t="str">
        <f t="shared" si="165"/>
        <v/>
      </c>
    </row>
    <row r="5318" spans="2:24">
      <c r="B5318" s="160"/>
      <c r="C5318" s="161"/>
      <c r="D5318" s="162"/>
      <c r="E5318" s="163"/>
      <c r="F5318" s="164"/>
      <c r="G5318" s="165"/>
      <c r="H5318" s="166"/>
      <c r="I5318" s="167"/>
      <c r="J5318" s="161"/>
      <c r="K5318"/>
      <c r="M5318" s="4"/>
      <c r="W5318" t="str">
        <f t="shared" si="164"/>
        <v/>
      </c>
      <c r="X5318" t="str">
        <f t="shared" si="165"/>
        <v/>
      </c>
    </row>
    <row r="5319" spans="2:24">
      <c r="B5319" s="160"/>
      <c r="C5319" s="161"/>
      <c r="D5319" s="162"/>
      <c r="E5319" s="163"/>
      <c r="F5319" s="164"/>
      <c r="G5319" s="165"/>
      <c r="H5319" s="166"/>
      <c r="I5319" s="167"/>
      <c r="J5319" s="161"/>
      <c r="K5319"/>
      <c r="M5319" s="4"/>
      <c r="W5319" t="str">
        <f t="shared" si="164"/>
        <v/>
      </c>
      <c r="X5319" t="str">
        <f t="shared" si="165"/>
        <v/>
      </c>
    </row>
    <row r="5320" spans="2:24">
      <c r="B5320" s="160"/>
      <c r="C5320" s="161"/>
      <c r="D5320" s="162"/>
      <c r="E5320" s="163"/>
      <c r="F5320" s="164"/>
      <c r="G5320" s="165"/>
      <c r="H5320" s="166"/>
      <c r="I5320" s="167"/>
      <c r="J5320" s="161"/>
      <c r="K5320"/>
      <c r="M5320" s="4"/>
      <c r="W5320" t="str">
        <f t="shared" ref="W5320:W5383" si="166">IF(E5320=0,"",IF(E5320&gt;F5320,E5320-F5320,""))</f>
        <v/>
      </c>
      <c r="X5320" t="str">
        <f t="shared" ref="X5320:X5383" si="167">IF(G5320=0,"",IF(G5320&gt;H5320,G5320-H5320,""))</f>
        <v/>
      </c>
    </row>
    <row r="5321" spans="2:24">
      <c r="B5321" s="160"/>
      <c r="C5321" s="161"/>
      <c r="D5321" s="162"/>
      <c r="E5321" s="163"/>
      <c r="F5321" s="164"/>
      <c r="G5321" s="165"/>
      <c r="H5321" s="166"/>
      <c r="I5321" s="167"/>
      <c r="J5321" s="161"/>
      <c r="K5321"/>
      <c r="M5321" s="4"/>
      <c r="W5321" t="str">
        <f t="shared" si="166"/>
        <v/>
      </c>
      <c r="X5321" t="str">
        <f t="shared" si="167"/>
        <v/>
      </c>
    </row>
    <row r="5322" spans="2:24">
      <c r="B5322" s="160"/>
      <c r="C5322" s="161"/>
      <c r="D5322" s="162"/>
      <c r="E5322" s="163"/>
      <c r="F5322" s="164"/>
      <c r="G5322" s="165"/>
      <c r="H5322" s="166"/>
      <c r="I5322" s="167"/>
      <c r="J5322" s="161"/>
      <c r="K5322"/>
      <c r="M5322" s="4"/>
      <c r="W5322" t="str">
        <f t="shared" si="166"/>
        <v/>
      </c>
      <c r="X5322" t="str">
        <f t="shared" si="167"/>
        <v/>
      </c>
    </row>
    <row r="5323" spans="2:24">
      <c r="B5323" s="160"/>
      <c r="C5323" s="161"/>
      <c r="D5323" s="162"/>
      <c r="E5323" s="163"/>
      <c r="F5323" s="164"/>
      <c r="G5323" s="165"/>
      <c r="H5323" s="166"/>
      <c r="I5323" s="167"/>
      <c r="J5323" s="161"/>
      <c r="K5323"/>
      <c r="M5323" s="4"/>
      <c r="W5323" t="str">
        <f t="shared" si="166"/>
        <v/>
      </c>
      <c r="X5323" t="str">
        <f t="shared" si="167"/>
        <v/>
      </c>
    </row>
    <row r="5324" spans="2:24">
      <c r="B5324" s="160"/>
      <c r="C5324" s="161"/>
      <c r="D5324" s="162"/>
      <c r="E5324" s="163"/>
      <c r="F5324" s="164"/>
      <c r="G5324" s="165"/>
      <c r="H5324" s="166"/>
      <c r="I5324" s="167"/>
      <c r="J5324" s="161"/>
      <c r="K5324"/>
      <c r="M5324" s="4"/>
      <c r="W5324" t="str">
        <f t="shared" si="166"/>
        <v/>
      </c>
      <c r="X5324" t="str">
        <f t="shared" si="167"/>
        <v/>
      </c>
    </row>
    <row r="5325" spans="2:24">
      <c r="B5325" s="160"/>
      <c r="C5325" s="161"/>
      <c r="D5325" s="162"/>
      <c r="E5325" s="163"/>
      <c r="F5325" s="164"/>
      <c r="G5325" s="165"/>
      <c r="H5325" s="166"/>
      <c r="I5325" s="167"/>
      <c r="J5325" s="161"/>
      <c r="K5325"/>
      <c r="M5325" s="4"/>
      <c r="W5325" t="str">
        <f t="shared" si="166"/>
        <v/>
      </c>
      <c r="X5325" t="str">
        <f t="shared" si="167"/>
        <v/>
      </c>
    </row>
    <row r="5326" spans="2:24">
      <c r="B5326" s="160"/>
      <c r="C5326" s="161"/>
      <c r="D5326" s="162"/>
      <c r="E5326" s="163"/>
      <c r="F5326" s="164"/>
      <c r="G5326" s="165"/>
      <c r="H5326" s="166"/>
      <c r="I5326" s="167"/>
      <c r="J5326" s="161"/>
      <c r="K5326"/>
      <c r="M5326" s="4"/>
      <c r="W5326" t="str">
        <f t="shared" si="166"/>
        <v/>
      </c>
      <c r="X5326" t="str">
        <f t="shared" si="167"/>
        <v/>
      </c>
    </row>
    <row r="5327" spans="2:24">
      <c r="B5327" s="160"/>
      <c r="C5327" s="161"/>
      <c r="D5327" s="162"/>
      <c r="E5327" s="163"/>
      <c r="F5327" s="164"/>
      <c r="G5327" s="165"/>
      <c r="H5327" s="166"/>
      <c r="I5327" s="167"/>
      <c r="J5327" s="161"/>
      <c r="K5327"/>
      <c r="M5327" s="4"/>
      <c r="W5327" t="str">
        <f t="shared" si="166"/>
        <v/>
      </c>
      <c r="X5327" t="str">
        <f t="shared" si="167"/>
        <v/>
      </c>
    </row>
    <row r="5328" spans="2:24">
      <c r="B5328" s="160"/>
      <c r="C5328" s="161"/>
      <c r="D5328" s="162"/>
      <c r="E5328" s="163"/>
      <c r="F5328" s="164"/>
      <c r="G5328" s="165"/>
      <c r="H5328" s="166"/>
      <c r="I5328" s="167"/>
      <c r="J5328" s="161"/>
      <c r="K5328"/>
      <c r="M5328" s="4"/>
      <c r="W5328" t="str">
        <f t="shared" si="166"/>
        <v/>
      </c>
      <c r="X5328" t="str">
        <f t="shared" si="167"/>
        <v/>
      </c>
    </row>
    <row r="5329" spans="2:24">
      <c r="B5329" s="160"/>
      <c r="C5329" s="161"/>
      <c r="D5329" s="162"/>
      <c r="E5329" s="163"/>
      <c r="F5329" s="164"/>
      <c r="G5329" s="165"/>
      <c r="H5329" s="166"/>
      <c r="I5329" s="167"/>
      <c r="J5329" s="161"/>
      <c r="K5329"/>
      <c r="M5329" s="4"/>
      <c r="W5329" t="str">
        <f t="shared" si="166"/>
        <v/>
      </c>
      <c r="X5329" t="str">
        <f t="shared" si="167"/>
        <v/>
      </c>
    </row>
    <row r="5330" spans="2:24">
      <c r="B5330" s="160"/>
      <c r="C5330" s="161"/>
      <c r="D5330" s="162"/>
      <c r="E5330" s="163"/>
      <c r="F5330" s="164"/>
      <c r="G5330" s="165"/>
      <c r="H5330" s="166"/>
      <c r="I5330" s="167"/>
      <c r="J5330" s="161"/>
      <c r="K5330"/>
      <c r="M5330" s="4"/>
      <c r="W5330" t="str">
        <f t="shared" si="166"/>
        <v/>
      </c>
      <c r="X5330" t="str">
        <f t="shared" si="167"/>
        <v/>
      </c>
    </row>
    <row r="5331" spans="2:24">
      <c r="B5331" s="160"/>
      <c r="C5331" s="161"/>
      <c r="D5331" s="162"/>
      <c r="E5331" s="163"/>
      <c r="F5331" s="164"/>
      <c r="G5331" s="165"/>
      <c r="H5331" s="166"/>
      <c r="I5331" s="167"/>
      <c r="J5331" s="161"/>
      <c r="K5331"/>
      <c r="M5331" s="4"/>
      <c r="W5331" t="str">
        <f t="shared" si="166"/>
        <v/>
      </c>
      <c r="X5331" t="str">
        <f t="shared" si="167"/>
        <v/>
      </c>
    </row>
    <row r="5332" spans="2:24">
      <c r="B5332" s="160"/>
      <c r="C5332" s="161"/>
      <c r="D5332" s="162"/>
      <c r="E5332" s="163"/>
      <c r="F5332" s="164"/>
      <c r="G5332" s="165"/>
      <c r="H5332" s="166"/>
      <c r="I5332" s="167"/>
      <c r="J5332" s="161"/>
      <c r="K5332"/>
      <c r="M5332" s="4"/>
      <c r="W5332" t="str">
        <f t="shared" si="166"/>
        <v/>
      </c>
      <c r="X5332" t="str">
        <f t="shared" si="167"/>
        <v/>
      </c>
    </row>
    <row r="5333" spans="2:24">
      <c r="B5333" s="160"/>
      <c r="C5333" s="161"/>
      <c r="D5333" s="162"/>
      <c r="E5333" s="163"/>
      <c r="F5333" s="164"/>
      <c r="G5333" s="165"/>
      <c r="H5333" s="166"/>
      <c r="I5333" s="167"/>
      <c r="J5333" s="161"/>
      <c r="K5333"/>
      <c r="M5333" s="4"/>
      <c r="W5333" t="str">
        <f t="shared" si="166"/>
        <v/>
      </c>
      <c r="X5333" t="str">
        <f t="shared" si="167"/>
        <v/>
      </c>
    </row>
    <row r="5334" spans="2:24">
      <c r="B5334" s="160"/>
      <c r="C5334" s="161"/>
      <c r="D5334" s="162"/>
      <c r="E5334" s="163"/>
      <c r="F5334" s="164"/>
      <c r="G5334" s="165"/>
      <c r="H5334" s="166"/>
      <c r="I5334" s="167"/>
      <c r="J5334" s="161"/>
      <c r="K5334"/>
      <c r="M5334" s="4"/>
      <c r="W5334" t="str">
        <f t="shared" si="166"/>
        <v/>
      </c>
      <c r="X5334" t="str">
        <f t="shared" si="167"/>
        <v/>
      </c>
    </row>
    <row r="5335" spans="2:24">
      <c r="B5335" s="160"/>
      <c r="C5335" s="161"/>
      <c r="D5335" s="162"/>
      <c r="E5335" s="163"/>
      <c r="F5335" s="164"/>
      <c r="G5335" s="165"/>
      <c r="H5335" s="166"/>
      <c r="I5335" s="167"/>
      <c r="J5335" s="161"/>
      <c r="K5335"/>
      <c r="M5335" s="4"/>
      <c r="W5335" t="str">
        <f t="shared" si="166"/>
        <v/>
      </c>
      <c r="X5335" t="str">
        <f t="shared" si="167"/>
        <v/>
      </c>
    </row>
    <row r="5336" spans="2:24">
      <c r="B5336" s="160"/>
      <c r="C5336" s="161"/>
      <c r="D5336" s="162"/>
      <c r="E5336" s="163"/>
      <c r="F5336" s="164"/>
      <c r="G5336" s="165"/>
      <c r="H5336" s="166"/>
      <c r="I5336" s="167"/>
      <c r="J5336" s="161"/>
      <c r="K5336"/>
      <c r="M5336" s="4"/>
      <c r="W5336" t="str">
        <f t="shared" si="166"/>
        <v/>
      </c>
      <c r="X5336" t="str">
        <f t="shared" si="167"/>
        <v/>
      </c>
    </row>
    <row r="5337" spans="2:24">
      <c r="B5337" s="160"/>
      <c r="C5337" s="161"/>
      <c r="D5337" s="162"/>
      <c r="E5337" s="163"/>
      <c r="F5337" s="164"/>
      <c r="G5337" s="165"/>
      <c r="H5337" s="166"/>
      <c r="I5337" s="167"/>
      <c r="J5337" s="161"/>
      <c r="K5337"/>
      <c r="M5337" s="4"/>
      <c r="W5337" t="str">
        <f t="shared" si="166"/>
        <v/>
      </c>
      <c r="X5337" t="str">
        <f t="shared" si="167"/>
        <v/>
      </c>
    </row>
    <row r="5338" spans="2:24">
      <c r="B5338" s="160"/>
      <c r="C5338" s="161"/>
      <c r="D5338" s="162"/>
      <c r="E5338" s="163"/>
      <c r="F5338" s="164"/>
      <c r="G5338" s="165"/>
      <c r="H5338" s="166"/>
      <c r="I5338" s="167"/>
      <c r="J5338" s="161"/>
      <c r="K5338"/>
      <c r="M5338" s="4"/>
      <c r="W5338" t="str">
        <f t="shared" si="166"/>
        <v/>
      </c>
      <c r="X5338" t="str">
        <f t="shared" si="167"/>
        <v/>
      </c>
    </row>
    <row r="5339" spans="2:24">
      <c r="B5339" s="160"/>
      <c r="C5339" s="161"/>
      <c r="D5339" s="162"/>
      <c r="E5339" s="163"/>
      <c r="F5339" s="164"/>
      <c r="G5339" s="165"/>
      <c r="H5339" s="166"/>
      <c r="I5339" s="167"/>
      <c r="J5339" s="161"/>
      <c r="K5339"/>
      <c r="M5339" s="4"/>
      <c r="W5339" t="str">
        <f t="shared" si="166"/>
        <v/>
      </c>
      <c r="X5339" t="str">
        <f t="shared" si="167"/>
        <v/>
      </c>
    </row>
    <row r="5340" spans="2:24">
      <c r="B5340" s="160"/>
      <c r="C5340" s="161"/>
      <c r="D5340" s="162"/>
      <c r="E5340" s="163"/>
      <c r="F5340" s="164"/>
      <c r="G5340" s="165"/>
      <c r="H5340" s="166"/>
      <c r="I5340" s="167"/>
      <c r="J5340" s="161"/>
      <c r="K5340"/>
      <c r="M5340" s="4"/>
      <c r="W5340" t="str">
        <f t="shared" si="166"/>
        <v/>
      </c>
      <c r="X5340" t="str">
        <f t="shared" si="167"/>
        <v/>
      </c>
    </row>
    <row r="5341" spans="2:24">
      <c r="B5341" s="160"/>
      <c r="C5341" s="161"/>
      <c r="D5341" s="162"/>
      <c r="E5341" s="163"/>
      <c r="F5341" s="164"/>
      <c r="G5341" s="165"/>
      <c r="H5341" s="166"/>
      <c r="I5341" s="167"/>
      <c r="J5341" s="161"/>
      <c r="K5341"/>
      <c r="M5341" s="4"/>
      <c r="W5341" t="str">
        <f t="shared" si="166"/>
        <v/>
      </c>
      <c r="X5341" t="str">
        <f t="shared" si="167"/>
        <v/>
      </c>
    </row>
    <row r="5342" spans="2:24">
      <c r="B5342" s="160"/>
      <c r="C5342" s="161"/>
      <c r="D5342" s="162"/>
      <c r="E5342" s="163"/>
      <c r="F5342" s="164"/>
      <c r="G5342" s="165"/>
      <c r="H5342" s="166"/>
      <c r="I5342" s="167"/>
      <c r="J5342" s="161"/>
      <c r="K5342"/>
      <c r="M5342" s="4"/>
      <c r="W5342" t="str">
        <f t="shared" si="166"/>
        <v/>
      </c>
      <c r="X5342" t="str">
        <f t="shared" si="167"/>
        <v/>
      </c>
    </row>
    <row r="5343" spans="2:24">
      <c r="B5343" s="160"/>
      <c r="C5343" s="161"/>
      <c r="D5343" s="162"/>
      <c r="E5343" s="163"/>
      <c r="F5343" s="164"/>
      <c r="G5343" s="165"/>
      <c r="H5343" s="166"/>
      <c r="I5343" s="167"/>
      <c r="J5343" s="161"/>
      <c r="K5343"/>
      <c r="M5343" s="4"/>
      <c r="W5343" t="str">
        <f t="shared" si="166"/>
        <v/>
      </c>
      <c r="X5343" t="str">
        <f t="shared" si="167"/>
        <v/>
      </c>
    </row>
    <row r="5344" spans="2:24">
      <c r="B5344" s="160"/>
      <c r="C5344" s="161"/>
      <c r="D5344" s="162"/>
      <c r="E5344" s="163"/>
      <c r="F5344" s="164"/>
      <c r="G5344" s="165"/>
      <c r="H5344" s="166"/>
      <c r="I5344" s="167"/>
      <c r="J5344" s="161"/>
      <c r="K5344"/>
      <c r="M5344" s="4"/>
      <c r="W5344" t="str">
        <f t="shared" si="166"/>
        <v/>
      </c>
      <c r="X5344" t="str">
        <f t="shared" si="167"/>
        <v/>
      </c>
    </row>
    <row r="5345" spans="2:24">
      <c r="B5345" s="160"/>
      <c r="C5345" s="161"/>
      <c r="D5345" s="162"/>
      <c r="E5345" s="163"/>
      <c r="F5345" s="164"/>
      <c r="G5345" s="165"/>
      <c r="H5345" s="166"/>
      <c r="I5345" s="167"/>
      <c r="J5345" s="161"/>
      <c r="K5345"/>
      <c r="M5345" s="4"/>
      <c r="W5345" t="str">
        <f t="shared" si="166"/>
        <v/>
      </c>
      <c r="X5345" t="str">
        <f t="shared" si="167"/>
        <v/>
      </c>
    </row>
    <row r="5346" spans="2:24">
      <c r="B5346" s="160"/>
      <c r="C5346" s="161"/>
      <c r="D5346" s="162"/>
      <c r="E5346" s="163"/>
      <c r="F5346" s="164"/>
      <c r="G5346" s="165"/>
      <c r="H5346" s="166"/>
      <c r="I5346" s="167"/>
      <c r="J5346" s="161"/>
      <c r="K5346"/>
      <c r="M5346" s="4"/>
      <c r="W5346" t="str">
        <f t="shared" si="166"/>
        <v/>
      </c>
      <c r="X5346" t="str">
        <f t="shared" si="167"/>
        <v/>
      </c>
    </row>
    <row r="5347" spans="2:24">
      <c r="B5347" s="160"/>
      <c r="C5347" s="161"/>
      <c r="D5347" s="162"/>
      <c r="E5347" s="163"/>
      <c r="F5347" s="164"/>
      <c r="G5347" s="165"/>
      <c r="H5347" s="166"/>
      <c r="I5347" s="167"/>
      <c r="J5347" s="161"/>
      <c r="K5347"/>
      <c r="M5347" s="4"/>
      <c r="W5347" t="str">
        <f t="shared" si="166"/>
        <v/>
      </c>
      <c r="X5347" t="str">
        <f t="shared" si="167"/>
        <v/>
      </c>
    </row>
    <row r="5348" spans="2:24">
      <c r="B5348" s="160"/>
      <c r="C5348" s="161"/>
      <c r="D5348" s="162"/>
      <c r="E5348" s="163"/>
      <c r="F5348" s="164"/>
      <c r="G5348" s="165"/>
      <c r="H5348" s="166"/>
      <c r="I5348" s="167"/>
      <c r="J5348" s="161"/>
      <c r="K5348"/>
      <c r="M5348" s="4"/>
      <c r="W5348" t="str">
        <f t="shared" si="166"/>
        <v/>
      </c>
      <c r="X5348" t="str">
        <f t="shared" si="167"/>
        <v/>
      </c>
    </row>
    <row r="5349" spans="2:24">
      <c r="B5349" s="160"/>
      <c r="C5349" s="161"/>
      <c r="D5349" s="162"/>
      <c r="E5349" s="163"/>
      <c r="F5349" s="164"/>
      <c r="G5349" s="165"/>
      <c r="H5349" s="166"/>
      <c r="I5349" s="167"/>
      <c r="J5349" s="161"/>
      <c r="K5349"/>
      <c r="M5349" s="4"/>
      <c r="W5349" t="str">
        <f t="shared" si="166"/>
        <v/>
      </c>
      <c r="X5349" t="str">
        <f t="shared" si="167"/>
        <v/>
      </c>
    </row>
    <row r="5350" spans="2:24">
      <c r="B5350" s="160"/>
      <c r="C5350" s="161"/>
      <c r="D5350" s="162"/>
      <c r="E5350" s="163"/>
      <c r="F5350" s="164"/>
      <c r="G5350" s="165"/>
      <c r="H5350" s="166"/>
      <c r="I5350" s="167"/>
      <c r="J5350" s="161"/>
      <c r="K5350"/>
      <c r="M5350" s="4"/>
      <c r="W5350" t="str">
        <f t="shared" si="166"/>
        <v/>
      </c>
      <c r="X5350" t="str">
        <f t="shared" si="167"/>
        <v/>
      </c>
    </row>
    <row r="5351" spans="2:24">
      <c r="B5351" s="160"/>
      <c r="C5351" s="161"/>
      <c r="D5351" s="162"/>
      <c r="E5351" s="163"/>
      <c r="F5351" s="164"/>
      <c r="G5351" s="165"/>
      <c r="H5351" s="166"/>
      <c r="I5351" s="167"/>
      <c r="J5351" s="161"/>
      <c r="K5351"/>
      <c r="M5351" s="4"/>
      <c r="W5351" t="str">
        <f t="shared" si="166"/>
        <v/>
      </c>
      <c r="X5351" t="str">
        <f t="shared" si="167"/>
        <v/>
      </c>
    </row>
    <row r="5352" spans="2:24">
      <c r="B5352" s="160"/>
      <c r="C5352" s="161"/>
      <c r="D5352" s="162"/>
      <c r="E5352" s="163"/>
      <c r="F5352" s="164"/>
      <c r="G5352" s="165"/>
      <c r="H5352" s="166"/>
      <c r="I5352" s="167"/>
      <c r="J5352" s="161"/>
      <c r="K5352"/>
      <c r="M5352" s="4"/>
      <c r="W5352" t="str">
        <f t="shared" si="166"/>
        <v/>
      </c>
      <c r="X5352" t="str">
        <f t="shared" si="167"/>
        <v/>
      </c>
    </row>
    <row r="5353" spans="2:24">
      <c r="B5353" s="160"/>
      <c r="C5353" s="161"/>
      <c r="D5353" s="162"/>
      <c r="E5353" s="163"/>
      <c r="F5353" s="164"/>
      <c r="G5353" s="165"/>
      <c r="H5353" s="166"/>
      <c r="I5353" s="167"/>
      <c r="J5353" s="161"/>
      <c r="K5353"/>
      <c r="M5353" s="4"/>
      <c r="W5353" t="str">
        <f t="shared" si="166"/>
        <v/>
      </c>
      <c r="X5353" t="str">
        <f t="shared" si="167"/>
        <v/>
      </c>
    </row>
    <row r="5354" spans="2:24">
      <c r="B5354" s="160"/>
      <c r="C5354" s="161"/>
      <c r="D5354" s="162"/>
      <c r="E5354" s="163"/>
      <c r="F5354" s="164"/>
      <c r="G5354" s="165"/>
      <c r="H5354" s="166"/>
      <c r="I5354" s="167"/>
      <c r="J5354" s="161"/>
      <c r="K5354"/>
      <c r="M5354" s="4"/>
      <c r="W5354" t="str">
        <f t="shared" si="166"/>
        <v/>
      </c>
      <c r="X5354" t="str">
        <f t="shared" si="167"/>
        <v/>
      </c>
    </row>
    <row r="5355" spans="2:24">
      <c r="B5355" s="160"/>
      <c r="C5355" s="161"/>
      <c r="D5355" s="162"/>
      <c r="E5355" s="163"/>
      <c r="F5355" s="164"/>
      <c r="G5355" s="165"/>
      <c r="H5355" s="166"/>
      <c r="I5355" s="167"/>
      <c r="J5355" s="161"/>
      <c r="K5355"/>
      <c r="M5355" s="4"/>
      <c r="W5355" t="str">
        <f t="shared" si="166"/>
        <v/>
      </c>
      <c r="X5355" t="str">
        <f t="shared" si="167"/>
        <v/>
      </c>
    </row>
    <row r="5356" spans="2:24">
      <c r="B5356" s="160"/>
      <c r="C5356" s="161"/>
      <c r="D5356" s="162"/>
      <c r="E5356" s="163"/>
      <c r="F5356" s="164"/>
      <c r="G5356" s="165"/>
      <c r="H5356" s="166"/>
      <c r="I5356" s="167"/>
      <c r="J5356" s="161"/>
      <c r="K5356"/>
      <c r="M5356" s="4"/>
      <c r="W5356" t="str">
        <f t="shared" si="166"/>
        <v/>
      </c>
      <c r="X5356" t="str">
        <f t="shared" si="167"/>
        <v/>
      </c>
    </row>
    <row r="5357" spans="2:24">
      <c r="B5357" s="160"/>
      <c r="C5357" s="161"/>
      <c r="D5357" s="162"/>
      <c r="E5357" s="163"/>
      <c r="F5357" s="164"/>
      <c r="G5357" s="165"/>
      <c r="H5357" s="166"/>
      <c r="I5357" s="167"/>
      <c r="J5357" s="161"/>
      <c r="K5357"/>
      <c r="M5357" s="4"/>
      <c r="W5357" t="str">
        <f t="shared" si="166"/>
        <v/>
      </c>
      <c r="X5357" t="str">
        <f t="shared" si="167"/>
        <v/>
      </c>
    </row>
    <row r="5358" spans="2:24">
      <c r="B5358" s="160"/>
      <c r="C5358" s="161"/>
      <c r="D5358" s="162"/>
      <c r="E5358" s="163"/>
      <c r="F5358" s="164"/>
      <c r="G5358" s="165"/>
      <c r="H5358" s="166"/>
      <c r="I5358" s="167"/>
      <c r="J5358" s="161"/>
      <c r="K5358"/>
      <c r="M5358" s="4"/>
      <c r="W5358" t="str">
        <f t="shared" si="166"/>
        <v/>
      </c>
      <c r="X5358" t="str">
        <f t="shared" si="167"/>
        <v/>
      </c>
    </row>
    <row r="5359" spans="2:24">
      <c r="B5359" s="160"/>
      <c r="C5359" s="161"/>
      <c r="D5359" s="162"/>
      <c r="E5359" s="163"/>
      <c r="F5359" s="164"/>
      <c r="G5359" s="165"/>
      <c r="H5359" s="166"/>
      <c r="I5359" s="167"/>
      <c r="J5359" s="161"/>
      <c r="K5359"/>
      <c r="M5359" s="4"/>
      <c r="W5359" t="str">
        <f t="shared" si="166"/>
        <v/>
      </c>
      <c r="X5359" t="str">
        <f t="shared" si="167"/>
        <v/>
      </c>
    </row>
    <row r="5360" spans="2:24">
      <c r="B5360" s="160"/>
      <c r="C5360" s="161"/>
      <c r="D5360" s="162"/>
      <c r="E5360" s="163"/>
      <c r="F5360" s="164"/>
      <c r="G5360" s="165"/>
      <c r="H5360" s="166"/>
      <c r="I5360" s="167"/>
      <c r="J5360" s="161"/>
      <c r="K5360"/>
      <c r="M5360" s="4"/>
      <c r="W5360" t="str">
        <f t="shared" si="166"/>
        <v/>
      </c>
      <c r="X5360" t="str">
        <f t="shared" si="167"/>
        <v/>
      </c>
    </row>
    <row r="5361" spans="2:24">
      <c r="B5361" s="160"/>
      <c r="C5361" s="161"/>
      <c r="D5361" s="162"/>
      <c r="E5361" s="163"/>
      <c r="F5361" s="164"/>
      <c r="G5361" s="165"/>
      <c r="H5361" s="166"/>
      <c r="I5361" s="167"/>
      <c r="J5361" s="161"/>
      <c r="K5361"/>
      <c r="M5361" s="4"/>
      <c r="W5361" t="str">
        <f t="shared" si="166"/>
        <v/>
      </c>
      <c r="X5361" t="str">
        <f t="shared" si="167"/>
        <v/>
      </c>
    </row>
    <row r="5362" spans="2:24">
      <c r="B5362" s="160"/>
      <c r="C5362" s="161"/>
      <c r="D5362" s="162"/>
      <c r="E5362" s="163"/>
      <c r="F5362" s="164"/>
      <c r="G5362" s="165"/>
      <c r="H5362" s="166"/>
      <c r="I5362" s="167"/>
      <c r="J5362" s="161"/>
      <c r="K5362"/>
      <c r="M5362" s="4"/>
      <c r="W5362" t="str">
        <f t="shared" si="166"/>
        <v/>
      </c>
      <c r="X5362" t="str">
        <f t="shared" si="167"/>
        <v/>
      </c>
    </row>
    <row r="5363" spans="2:24">
      <c r="B5363" s="160"/>
      <c r="C5363" s="161"/>
      <c r="D5363" s="162"/>
      <c r="E5363" s="163"/>
      <c r="F5363" s="164"/>
      <c r="G5363" s="165"/>
      <c r="H5363" s="166"/>
      <c r="I5363" s="167"/>
      <c r="J5363" s="161"/>
      <c r="K5363"/>
      <c r="M5363" s="4"/>
      <c r="W5363" t="str">
        <f t="shared" si="166"/>
        <v/>
      </c>
      <c r="X5363" t="str">
        <f t="shared" si="167"/>
        <v/>
      </c>
    </row>
    <row r="5364" spans="2:24">
      <c r="B5364" s="160"/>
      <c r="C5364" s="161"/>
      <c r="D5364" s="162"/>
      <c r="E5364" s="163"/>
      <c r="F5364" s="164"/>
      <c r="G5364" s="165"/>
      <c r="H5364" s="166"/>
      <c r="I5364" s="167"/>
      <c r="J5364" s="161"/>
      <c r="K5364"/>
      <c r="M5364" s="4"/>
      <c r="W5364" t="str">
        <f t="shared" si="166"/>
        <v/>
      </c>
      <c r="X5364" t="str">
        <f t="shared" si="167"/>
        <v/>
      </c>
    </row>
    <row r="5365" spans="2:24">
      <c r="B5365" s="160"/>
      <c r="C5365" s="161"/>
      <c r="D5365" s="162"/>
      <c r="E5365" s="163"/>
      <c r="F5365" s="164"/>
      <c r="G5365" s="165"/>
      <c r="H5365" s="166"/>
      <c r="I5365" s="167"/>
      <c r="J5365" s="161"/>
      <c r="K5365"/>
      <c r="M5365" s="4"/>
      <c r="W5365" t="str">
        <f t="shared" si="166"/>
        <v/>
      </c>
      <c r="X5365" t="str">
        <f t="shared" si="167"/>
        <v/>
      </c>
    </row>
    <row r="5366" spans="2:24">
      <c r="B5366" s="160"/>
      <c r="C5366" s="161"/>
      <c r="D5366" s="162"/>
      <c r="E5366" s="163"/>
      <c r="F5366" s="164"/>
      <c r="G5366" s="165"/>
      <c r="H5366" s="166"/>
      <c r="I5366" s="167"/>
      <c r="J5366" s="161"/>
      <c r="K5366"/>
      <c r="M5366" s="4"/>
      <c r="W5366" t="str">
        <f t="shared" si="166"/>
        <v/>
      </c>
      <c r="X5366" t="str">
        <f t="shared" si="167"/>
        <v/>
      </c>
    </row>
    <row r="5367" spans="2:24">
      <c r="B5367" s="160"/>
      <c r="C5367" s="161"/>
      <c r="D5367" s="162"/>
      <c r="E5367" s="163"/>
      <c r="F5367" s="164"/>
      <c r="G5367" s="165"/>
      <c r="H5367" s="166"/>
      <c r="I5367" s="167"/>
      <c r="J5367" s="161"/>
      <c r="K5367"/>
      <c r="M5367" s="4"/>
      <c r="W5367" t="str">
        <f t="shared" si="166"/>
        <v/>
      </c>
      <c r="X5367" t="str">
        <f t="shared" si="167"/>
        <v/>
      </c>
    </row>
    <row r="5368" spans="2:24">
      <c r="B5368" s="160"/>
      <c r="C5368" s="161"/>
      <c r="D5368" s="162"/>
      <c r="E5368" s="163"/>
      <c r="F5368" s="164"/>
      <c r="G5368" s="165"/>
      <c r="H5368" s="166"/>
      <c r="I5368" s="167"/>
      <c r="J5368" s="161"/>
      <c r="K5368"/>
      <c r="M5368" s="4"/>
      <c r="W5368" t="str">
        <f t="shared" si="166"/>
        <v/>
      </c>
      <c r="X5368" t="str">
        <f t="shared" si="167"/>
        <v/>
      </c>
    </row>
    <row r="5369" spans="2:24">
      <c r="B5369" s="160"/>
      <c r="C5369" s="161"/>
      <c r="D5369" s="162"/>
      <c r="E5369" s="163"/>
      <c r="F5369" s="164"/>
      <c r="G5369" s="165"/>
      <c r="H5369" s="166"/>
      <c r="I5369" s="167"/>
      <c r="J5369" s="161"/>
      <c r="K5369"/>
      <c r="M5369" s="4"/>
      <c r="W5369" t="str">
        <f t="shared" si="166"/>
        <v/>
      </c>
      <c r="X5369" t="str">
        <f t="shared" si="167"/>
        <v/>
      </c>
    </row>
    <row r="5370" spans="2:24">
      <c r="B5370" s="160"/>
      <c r="C5370" s="161"/>
      <c r="D5370" s="162"/>
      <c r="E5370" s="163"/>
      <c r="F5370" s="164"/>
      <c r="G5370" s="165"/>
      <c r="H5370" s="166"/>
      <c r="I5370" s="167"/>
      <c r="J5370" s="161"/>
      <c r="K5370"/>
      <c r="M5370" s="4"/>
      <c r="W5370" t="str">
        <f t="shared" si="166"/>
        <v/>
      </c>
      <c r="X5370" t="str">
        <f t="shared" si="167"/>
        <v/>
      </c>
    </row>
    <row r="5371" spans="2:24">
      <c r="B5371" s="160"/>
      <c r="C5371" s="161"/>
      <c r="D5371" s="162"/>
      <c r="E5371" s="163"/>
      <c r="F5371" s="164"/>
      <c r="G5371" s="165"/>
      <c r="H5371" s="166"/>
      <c r="I5371" s="167"/>
      <c r="J5371" s="161"/>
      <c r="K5371"/>
      <c r="M5371" s="4"/>
      <c r="W5371" t="str">
        <f t="shared" si="166"/>
        <v/>
      </c>
      <c r="X5371" t="str">
        <f t="shared" si="167"/>
        <v/>
      </c>
    </row>
    <row r="5372" spans="2:24">
      <c r="B5372" s="160"/>
      <c r="C5372" s="161"/>
      <c r="D5372" s="162"/>
      <c r="E5372" s="163"/>
      <c r="F5372" s="164"/>
      <c r="G5372" s="165"/>
      <c r="H5372" s="166"/>
      <c r="I5372" s="167"/>
      <c r="J5372" s="161"/>
      <c r="K5372"/>
      <c r="M5372" s="4"/>
      <c r="W5372" t="str">
        <f t="shared" si="166"/>
        <v/>
      </c>
      <c r="X5372" t="str">
        <f t="shared" si="167"/>
        <v/>
      </c>
    </row>
    <row r="5373" spans="2:24">
      <c r="B5373" s="160"/>
      <c r="C5373" s="161"/>
      <c r="D5373" s="162"/>
      <c r="E5373" s="163"/>
      <c r="F5373" s="164"/>
      <c r="G5373" s="165"/>
      <c r="H5373" s="166"/>
      <c r="I5373" s="167"/>
      <c r="J5373" s="161"/>
      <c r="K5373"/>
      <c r="M5373" s="4"/>
      <c r="W5373" t="str">
        <f t="shared" si="166"/>
        <v/>
      </c>
      <c r="X5373" t="str">
        <f t="shared" si="167"/>
        <v/>
      </c>
    </row>
    <row r="5374" spans="2:24">
      <c r="B5374" s="160"/>
      <c r="C5374" s="161"/>
      <c r="D5374" s="162"/>
      <c r="E5374" s="163"/>
      <c r="F5374" s="164"/>
      <c r="G5374" s="165"/>
      <c r="H5374" s="166"/>
      <c r="I5374" s="167"/>
      <c r="J5374" s="161"/>
      <c r="K5374"/>
      <c r="M5374" s="4"/>
      <c r="W5374" t="str">
        <f t="shared" si="166"/>
        <v/>
      </c>
      <c r="X5374" t="str">
        <f t="shared" si="167"/>
        <v/>
      </c>
    </row>
    <row r="5375" spans="2:24">
      <c r="B5375" s="160"/>
      <c r="C5375" s="161"/>
      <c r="D5375" s="162"/>
      <c r="E5375" s="163"/>
      <c r="F5375" s="164"/>
      <c r="G5375" s="165"/>
      <c r="H5375" s="166"/>
      <c r="I5375" s="167"/>
      <c r="J5375" s="161"/>
      <c r="K5375"/>
      <c r="M5375" s="4"/>
      <c r="W5375" t="str">
        <f t="shared" si="166"/>
        <v/>
      </c>
      <c r="X5375" t="str">
        <f t="shared" si="167"/>
        <v/>
      </c>
    </row>
    <row r="5376" spans="2:24">
      <c r="B5376" s="160"/>
      <c r="C5376" s="161"/>
      <c r="D5376" s="162"/>
      <c r="E5376" s="163"/>
      <c r="F5376" s="164"/>
      <c r="G5376" s="165"/>
      <c r="H5376" s="166"/>
      <c r="I5376" s="167"/>
      <c r="J5376" s="161"/>
      <c r="K5376"/>
      <c r="M5376" s="4"/>
      <c r="W5376" t="str">
        <f t="shared" si="166"/>
        <v/>
      </c>
      <c r="X5376" t="str">
        <f t="shared" si="167"/>
        <v/>
      </c>
    </row>
    <row r="5377" spans="2:24">
      <c r="B5377" s="160"/>
      <c r="C5377" s="161"/>
      <c r="D5377" s="162"/>
      <c r="E5377" s="163"/>
      <c r="F5377" s="164"/>
      <c r="G5377" s="165"/>
      <c r="H5377" s="166"/>
      <c r="I5377" s="167"/>
      <c r="J5377" s="161"/>
      <c r="K5377"/>
      <c r="M5377" s="4"/>
      <c r="W5377" t="str">
        <f t="shared" si="166"/>
        <v/>
      </c>
      <c r="X5377" t="str">
        <f t="shared" si="167"/>
        <v/>
      </c>
    </row>
    <row r="5378" spans="2:24">
      <c r="B5378" s="160"/>
      <c r="C5378" s="161"/>
      <c r="D5378" s="162"/>
      <c r="E5378" s="163"/>
      <c r="F5378" s="164"/>
      <c r="G5378" s="165"/>
      <c r="H5378" s="166"/>
      <c r="I5378" s="167"/>
      <c r="J5378" s="161"/>
      <c r="K5378"/>
      <c r="M5378" s="4"/>
      <c r="W5378" t="str">
        <f t="shared" si="166"/>
        <v/>
      </c>
      <c r="X5378" t="str">
        <f t="shared" si="167"/>
        <v/>
      </c>
    </row>
    <row r="5379" spans="2:24">
      <c r="B5379" s="160"/>
      <c r="C5379" s="161"/>
      <c r="D5379" s="162"/>
      <c r="E5379" s="163"/>
      <c r="F5379" s="164"/>
      <c r="G5379" s="165"/>
      <c r="H5379" s="166"/>
      <c r="I5379" s="167"/>
      <c r="J5379" s="161"/>
      <c r="K5379"/>
      <c r="M5379" s="4"/>
      <c r="W5379" t="str">
        <f t="shared" si="166"/>
        <v/>
      </c>
      <c r="X5379" t="str">
        <f t="shared" si="167"/>
        <v/>
      </c>
    </row>
    <row r="5380" spans="2:24">
      <c r="B5380" s="160"/>
      <c r="C5380" s="161"/>
      <c r="D5380" s="162"/>
      <c r="E5380" s="163"/>
      <c r="F5380" s="164"/>
      <c r="G5380" s="165"/>
      <c r="H5380" s="166"/>
      <c r="I5380" s="167"/>
      <c r="J5380" s="161"/>
      <c r="K5380"/>
      <c r="M5380" s="4"/>
      <c r="W5380" t="str">
        <f t="shared" si="166"/>
        <v/>
      </c>
      <c r="X5380" t="str">
        <f t="shared" si="167"/>
        <v/>
      </c>
    </row>
    <row r="5381" spans="2:24">
      <c r="B5381" s="160"/>
      <c r="C5381" s="161"/>
      <c r="D5381" s="162"/>
      <c r="E5381" s="163"/>
      <c r="F5381" s="164"/>
      <c r="G5381" s="165"/>
      <c r="H5381" s="166"/>
      <c r="I5381" s="167"/>
      <c r="J5381" s="161"/>
      <c r="K5381"/>
      <c r="M5381" s="4"/>
      <c r="W5381" t="str">
        <f t="shared" si="166"/>
        <v/>
      </c>
      <c r="X5381" t="str">
        <f t="shared" si="167"/>
        <v/>
      </c>
    </row>
    <row r="5382" spans="2:24">
      <c r="B5382" s="160"/>
      <c r="C5382" s="161"/>
      <c r="D5382" s="162"/>
      <c r="E5382" s="163"/>
      <c r="F5382" s="164"/>
      <c r="G5382" s="165"/>
      <c r="H5382" s="166"/>
      <c r="I5382" s="167"/>
      <c r="J5382" s="161"/>
      <c r="K5382"/>
      <c r="M5382" s="4"/>
      <c r="W5382" t="str">
        <f t="shared" si="166"/>
        <v/>
      </c>
      <c r="X5382" t="str">
        <f t="shared" si="167"/>
        <v/>
      </c>
    </row>
    <row r="5383" spans="2:24">
      <c r="B5383" s="160"/>
      <c r="C5383" s="161"/>
      <c r="D5383" s="162"/>
      <c r="E5383" s="163"/>
      <c r="F5383" s="164"/>
      <c r="G5383" s="165"/>
      <c r="H5383" s="166"/>
      <c r="I5383" s="167"/>
      <c r="J5383" s="161"/>
      <c r="K5383"/>
      <c r="M5383" s="4"/>
      <c r="W5383" t="str">
        <f t="shared" si="166"/>
        <v/>
      </c>
      <c r="X5383" t="str">
        <f t="shared" si="167"/>
        <v/>
      </c>
    </row>
    <row r="5384" spans="2:24">
      <c r="B5384" s="160"/>
      <c r="C5384" s="161"/>
      <c r="D5384" s="162"/>
      <c r="E5384" s="163"/>
      <c r="F5384" s="164"/>
      <c r="G5384" s="165"/>
      <c r="H5384" s="166"/>
      <c r="I5384" s="167"/>
      <c r="J5384" s="161"/>
      <c r="K5384"/>
      <c r="M5384" s="4"/>
      <c r="W5384" t="str">
        <f t="shared" ref="W5384:W5447" si="168">IF(E5384=0,"",IF(E5384&gt;F5384,E5384-F5384,""))</f>
        <v/>
      </c>
      <c r="X5384" t="str">
        <f t="shared" ref="X5384:X5447" si="169">IF(G5384=0,"",IF(G5384&gt;H5384,G5384-H5384,""))</f>
        <v/>
      </c>
    </row>
    <row r="5385" spans="2:24">
      <c r="B5385" s="160"/>
      <c r="C5385" s="161"/>
      <c r="D5385" s="162"/>
      <c r="E5385" s="163"/>
      <c r="F5385" s="164"/>
      <c r="G5385" s="165"/>
      <c r="H5385" s="166"/>
      <c r="I5385" s="167"/>
      <c r="J5385" s="161"/>
      <c r="K5385"/>
      <c r="M5385" s="4"/>
      <c r="W5385" t="str">
        <f t="shared" si="168"/>
        <v/>
      </c>
      <c r="X5385" t="str">
        <f t="shared" si="169"/>
        <v/>
      </c>
    </row>
    <row r="5386" spans="2:24">
      <c r="B5386" s="160"/>
      <c r="C5386" s="161"/>
      <c r="D5386" s="162"/>
      <c r="E5386" s="163"/>
      <c r="F5386" s="164"/>
      <c r="G5386" s="165"/>
      <c r="H5386" s="166"/>
      <c r="I5386" s="167"/>
      <c r="J5386" s="161"/>
      <c r="K5386"/>
      <c r="M5386" s="4"/>
      <c r="W5386" t="str">
        <f t="shared" si="168"/>
        <v/>
      </c>
      <c r="X5386" t="str">
        <f t="shared" si="169"/>
        <v/>
      </c>
    </row>
    <row r="5387" spans="2:24">
      <c r="B5387" s="160"/>
      <c r="C5387" s="161"/>
      <c r="D5387" s="162"/>
      <c r="E5387" s="163"/>
      <c r="F5387" s="164"/>
      <c r="G5387" s="165"/>
      <c r="H5387" s="166"/>
      <c r="I5387" s="167"/>
      <c r="J5387" s="161"/>
      <c r="K5387"/>
      <c r="M5387" s="4"/>
      <c r="W5387" t="str">
        <f t="shared" si="168"/>
        <v/>
      </c>
      <c r="X5387" t="str">
        <f t="shared" si="169"/>
        <v/>
      </c>
    </row>
    <row r="5388" spans="2:24">
      <c r="B5388" s="160"/>
      <c r="C5388" s="161"/>
      <c r="D5388" s="162"/>
      <c r="E5388" s="163"/>
      <c r="F5388" s="164"/>
      <c r="G5388" s="165"/>
      <c r="H5388" s="166"/>
      <c r="I5388" s="167"/>
      <c r="J5388" s="161"/>
      <c r="K5388"/>
      <c r="M5388" s="4"/>
      <c r="W5388" t="str">
        <f t="shared" si="168"/>
        <v/>
      </c>
      <c r="X5388" t="str">
        <f t="shared" si="169"/>
        <v/>
      </c>
    </row>
    <row r="5389" spans="2:24">
      <c r="B5389" s="160"/>
      <c r="C5389" s="161"/>
      <c r="D5389" s="162"/>
      <c r="E5389" s="163"/>
      <c r="F5389" s="164"/>
      <c r="G5389" s="165"/>
      <c r="H5389" s="166"/>
      <c r="I5389" s="167"/>
      <c r="J5389" s="161"/>
      <c r="K5389"/>
      <c r="M5389" s="4"/>
      <c r="W5389" t="str">
        <f t="shared" si="168"/>
        <v/>
      </c>
      <c r="X5389" t="str">
        <f t="shared" si="169"/>
        <v/>
      </c>
    </row>
    <row r="5390" spans="2:24">
      <c r="B5390" s="160"/>
      <c r="C5390" s="161"/>
      <c r="D5390" s="162"/>
      <c r="E5390" s="163"/>
      <c r="F5390" s="164"/>
      <c r="G5390" s="165"/>
      <c r="H5390" s="166"/>
      <c r="I5390" s="167"/>
      <c r="J5390" s="161"/>
      <c r="K5390"/>
      <c r="M5390" s="4"/>
      <c r="W5390" t="str">
        <f t="shared" si="168"/>
        <v/>
      </c>
      <c r="X5390" t="str">
        <f t="shared" si="169"/>
        <v/>
      </c>
    </row>
    <row r="5391" spans="2:24">
      <c r="B5391" s="160"/>
      <c r="C5391" s="161"/>
      <c r="D5391" s="162"/>
      <c r="E5391" s="163"/>
      <c r="F5391" s="164"/>
      <c r="G5391" s="165"/>
      <c r="H5391" s="166"/>
      <c r="I5391" s="167"/>
      <c r="J5391" s="161"/>
      <c r="K5391"/>
      <c r="M5391" s="4"/>
      <c r="W5391" t="str">
        <f t="shared" si="168"/>
        <v/>
      </c>
      <c r="X5391" t="str">
        <f t="shared" si="169"/>
        <v/>
      </c>
    </row>
    <row r="5392" spans="2:24">
      <c r="B5392" s="160"/>
      <c r="C5392" s="161"/>
      <c r="D5392" s="162"/>
      <c r="E5392" s="163"/>
      <c r="F5392" s="164"/>
      <c r="G5392" s="165"/>
      <c r="H5392" s="166"/>
      <c r="I5392" s="167"/>
      <c r="J5392" s="161"/>
      <c r="K5392"/>
      <c r="M5392" s="4"/>
      <c r="W5392" t="str">
        <f t="shared" si="168"/>
        <v/>
      </c>
      <c r="X5392" t="str">
        <f t="shared" si="169"/>
        <v/>
      </c>
    </row>
    <row r="5393" spans="2:24">
      <c r="B5393" s="160"/>
      <c r="C5393" s="161"/>
      <c r="D5393" s="162"/>
      <c r="E5393" s="163"/>
      <c r="F5393" s="164"/>
      <c r="G5393" s="165"/>
      <c r="H5393" s="166"/>
      <c r="I5393" s="167"/>
      <c r="J5393" s="161"/>
      <c r="K5393"/>
      <c r="M5393" s="4"/>
      <c r="W5393" t="str">
        <f t="shared" si="168"/>
        <v/>
      </c>
      <c r="X5393" t="str">
        <f t="shared" si="169"/>
        <v/>
      </c>
    </row>
    <row r="5394" spans="2:24">
      <c r="B5394" s="160"/>
      <c r="C5394" s="161"/>
      <c r="D5394" s="162"/>
      <c r="E5394" s="163"/>
      <c r="F5394" s="164"/>
      <c r="G5394" s="165"/>
      <c r="H5394" s="166"/>
      <c r="I5394" s="167"/>
      <c r="J5394" s="161"/>
      <c r="K5394"/>
      <c r="M5394" s="4"/>
      <c r="W5394" t="str">
        <f t="shared" si="168"/>
        <v/>
      </c>
      <c r="X5394" t="str">
        <f t="shared" si="169"/>
        <v/>
      </c>
    </row>
    <row r="5395" spans="2:24">
      <c r="B5395" s="160"/>
      <c r="C5395" s="161"/>
      <c r="D5395" s="162"/>
      <c r="E5395" s="163"/>
      <c r="F5395" s="164"/>
      <c r="G5395" s="165"/>
      <c r="H5395" s="166"/>
      <c r="I5395" s="167"/>
      <c r="J5395" s="161"/>
      <c r="K5395"/>
      <c r="M5395" s="4"/>
      <c r="W5395" t="str">
        <f t="shared" si="168"/>
        <v/>
      </c>
      <c r="X5395" t="str">
        <f t="shared" si="169"/>
        <v/>
      </c>
    </row>
    <row r="5396" spans="2:24">
      <c r="B5396" s="160"/>
      <c r="C5396" s="161"/>
      <c r="D5396" s="162"/>
      <c r="E5396" s="163"/>
      <c r="F5396" s="164"/>
      <c r="G5396" s="165"/>
      <c r="H5396" s="166"/>
      <c r="I5396" s="167"/>
      <c r="J5396" s="161"/>
      <c r="K5396"/>
      <c r="M5396" s="4"/>
      <c r="W5396" t="str">
        <f t="shared" si="168"/>
        <v/>
      </c>
      <c r="X5396" t="str">
        <f t="shared" si="169"/>
        <v/>
      </c>
    </row>
    <row r="5397" spans="2:24">
      <c r="B5397" s="160"/>
      <c r="C5397" s="161"/>
      <c r="D5397" s="162"/>
      <c r="E5397" s="163"/>
      <c r="F5397" s="164"/>
      <c r="G5397" s="165"/>
      <c r="H5397" s="166"/>
      <c r="I5397" s="167"/>
      <c r="J5397" s="161"/>
      <c r="K5397"/>
      <c r="M5397" s="4"/>
      <c r="W5397" t="str">
        <f t="shared" si="168"/>
        <v/>
      </c>
      <c r="X5397" t="str">
        <f t="shared" si="169"/>
        <v/>
      </c>
    </row>
    <row r="5398" spans="2:24">
      <c r="B5398" s="160"/>
      <c r="C5398" s="161"/>
      <c r="D5398" s="162"/>
      <c r="E5398" s="163"/>
      <c r="F5398" s="164"/>
      <c r="G5398" s="165"/>
      <c r="H5398" s="166"/>
      <c r="I5398" s="167"/>
      <c r="J5398" s="161"/>
      <c r="K5398"/>
      <c r="M5398" s="4"/>
      <c r="W5398" t="str">
        <f t="shared" si="168"/>
        <v/>
      </c>
      <c r="X5398" t="str">
        <f t="shared" si="169"/>
        <v/>
      </c>
    </row>
    <row r="5399" spans="2:24">
      <c r="B5399" s="160"/>
      <c r="C5399" s="161"/>
      <c r="D5399" s="162"/>
      <c r="E5399" s="163"/>
      <c r="F5399" s="164"/>
      <c r="G5399" s="165"/>
      <c r="H5399" s="166"/>
      <c r="I5399" s="167"/>
      <c r="J5399" s="161"/>
      <c r="K5399"/>
      <c r="M5399" s="4"/>
      <c r="W5399" t="str">
        <f t="shared" si="168"/>
        <v/>
      </c>
      <c r="X5399" t="str">
        <f t="shared" si="169"/>
        <v/>
      </c>
    </row>
    <row r="5400" spans="2:24">
      <c r="B5400" s="160"/>
      <c r="C5400" s="161"/>
      <c r="D5400" s="162"/>
      <c r="E5400" s="163"/>
      <c r="F5400" s="164"/>
      <c r="G5400" s="165"/>
      <c r="H5400" s="166"/>
      <c r="I5400" s="167"/>
      <c r="J5400" s="161"/>
      <c r="K5400"/>
      <c r="M5400" s="4"/>
      <c r="W5400" t="str">
        <f t="shared" si="168"/>
        <v/>
      </c>
      <c r="X5400" t="str">
        <f t="shared" si="169"/>
        <v/>
      </c>
    </row>
    <row r="5401" spans="2:24">
      <c r="B5401" s="160"/>
      <c r="C5401" s="161"/>
      <c r="D5401" s="162"/>
      <c r="E5401" s="163"/>
      <c r="F5401" s="164"/>
      <c r="G5401" s="165"/>
      <c r="H5401" s="166"/>
      <c r="I5401" s="167"/>
      <c r="J5401" s="161"/>
      <c r="K5401"/>
      <c r="M5401" s="4"/>
      <c r="W5401" t="str">
        <f t="shared" si="168"/>
        <v/>
      </c>
      <c r="X5401" t="str">
        <f t="shared" si="169"/>
        <v/>
      </c>
    </row>
    <row r="5402" spans="2:24">
      <c r="B5402" s="160"/>
      <c r="C5402" s="161"/>
      <c r="D5402" s="162"/>
      <c r="E5402" s="163"/>
      <c r="F5402" s="164"/>
      <c r="G5402" s="165"/>
      <c r="H5402" s="166"/>
      <c r="I5402" s="167"/>
      <c r="J5402" s="161"/>
      <c r="K5402"/>
      <c r="M5402" s="4"/>
      <c r="W5402" t="str">
        <f t="shared" si="168"/>
        <v/>
      </c>
      <c r="X5402" t="str">
        <f t="shared" si="169"/>
        <v/>
      </c>
    </row>
    <row r="5403" spans="2:24">
      <c r="B5403" s="160"/>
      <c r="C5403" s="161"/>
      <c r="D5403" s="162"/>
      <c r="E5403" s="163"/>
      <c r="F5403" s="164"/>
      <c r="G5403" s="165"/>
      <c r="H5403" s="166"/>
      <c r="I5403" s="167"/>
      <c r="J5403" s="161"/>
      <c r="K5403"/>
      <c r="M5403" s="4"/>
      <c r="W5403" t="str">
        <f t="shared" si="168"/>
        <v/>
      </c>
      <c r="X5403" t="str">
        <f t="shared" si="169"/>
        <v/>
      </c>
    </row>
    <row r="5404" spans="2:24">
      <c r="B5404" s="160"/>
      <c r="C5404" s="161"/>
      <c r="D5404" s="162"/>
      <c r="E5404" s="163"/>
      <c r="F5404" s="164"/>
      <c r="G5404" s="165"/>
      <c r="H5404" s="166"/>
      <c r="I5404" s="167"/>
      <c r="J5404" s="161"/>
      <c r="K5404"/>
      <c r="M5404" s="4"/>
      <c r="W5404" t="str">
        <f t="shared" si="168"/>
        <v/>
      </c>
      <c r="X5404" t="str">
        <f t="shared" si="169"/>
        <v/>
      </c>
    </row>
    <row r="5405" spans="2:24">
      <c r="B5405" s="160"/>
      <c r="C5405" s="161"/>
      <c r="D5405" s="162"/>
      <c r="E5405" s="163"/>
      <c r="F5405" s="164"/>
      <c r="G5405" s="165"/>
      <c r="H5405" s="166"/>
      <c r="I5405" s="167"/>
      <c r="J5405" s="161"/>
      <c r="K5405"/>
      <c r="M5405" s="4"/>
      <c r="W5405" t="str">
        <f t="shared" si="168"/>
        <v/>
      </c>
      <c r="X5405" t="str">
        <f t="shared" si="169"/>
        <v/>
      </c>
    </row>
    <row r="5406" spans="2:24">
      <c r="B5406" s="160"/>
      <c r="C5406" s="161"/>
      <c r="D5406" s="162"/>
      <c r="E5406" s="163"/>
      <c r="F5406" s="164"/>
      <c r="G5406" s="165"/>
      <c r="H5406" s="166"/>
      <c r="I5406" s="167"/>
      <c r="J5406" s="161"/>
      <c r="K5406"/>
      <c r="M5406" s="4"/>
      <c r="W5406" t="str">
        <f t="shared" si="168"/>
        <v/>
      </c>
      <c r="X5406" t="str">
        <f t="shared" si="169"/>
        <v/>
      </c>
    </row>
    <row r="5407" spans="2:24">
      <c r="B5407" s="160"/>
      <c r="C5407" s="161"/>
      <c r="D5407" s="162"/>
      <c r="E5407" s="163"/>
      <c r="F5407" s="164"/>
      <c r="G5407" s="165"/>
      <c r="H5407" s="166"/>
      <c r="I5407" s="167"/>
      <c r="J5407" s="161"/>
      <c r="K5407"/>
      <c r="M5407" s="4"/>
      <c r="W5407" t="str">
        <f t="shared" si="168"/>
        <v/>
      </c>
      <c r="X5407" t="str">
        <f t="shared" si="169"/>
        <v/>
      </c>
    </row>
    <row r="5408" spans="2:24">
      <c r="B5408" s="160"/>
      <c r="C5408" s="161"/>
      <c r="D5408" s="162"/>
      <c r="E5408" s="163"/>
      <c r="F5408" s="164"/>
      <c r="G5408" s="165"/>
      <c r="H5408" s="166"/>
      <c r="I5408" s="167"/>
      <c r="J5408" s="161"/>
      <c r="K5408"/>
      <c r="M5408" s="4"/>
      <c r="W5408" t="str">
        <f t="shared" si="168"/>
        <v/>
      </c>
      <c r="X5408" t="str">
        <f t="shared" si="169"/>
        <v/>
      </c>
    </row>
    <row r="5409" spans="2:24">
      <c r="B5409" s="160"/>
      <c r="C5409" s="161"/>
      <c r="D5409" s="162"/>
      <c r="E5409" s="163"/>
      <c r="F5409" s="164"/>
      <c r="G5409" s="165"/>
      <c r="H5409" s="166"/>
      <c r="I5409" s="167"/>
      <c r="J5409" s="161"/>
      <c r="K5409"/>
      <c r="M5409" s="4"/>
      <c r="W5409" t="str">
        <f t="shared" si="168"/>
        <v/>
      </c>
      <c r="X5409" t="str">
        <f t="shared" si="169"/>
        <v/>
      </c>
    </row>
    <row r="5410" spans="2:24">
      <c r="B5410" s="160"/>
      <c r="C5410" s="161"/>
      <c r="D5410" s="162"/>
      <c r="E5410" s="163"/>
      <c r="F5410" s="164"/>
      <c r="G5410" s="165"/>
      <c r="H5410" s="166"/>
      <c r="I5410" s="167"/>
      <c r="J5410" s="161"/>
      <c r="K5410"/>
      <c r="M5410" s="4"/>
      <c r="W5410" t="str">
        <f t="shared" si="168"/>
        <v/>
      </c>
      <c r="X5410" t="str">
        <f t="shared" si="169"/>
        <v/>
      </c>
    </row>
    <row r="5411" spans="2:24">
      <c r="B5411" s="160"/>
      <c r="C5411" s="161"/>
      <c r="D5411" s="162"/>
      <c r="E5411" s="163"/>
      <c r="F5411" s="164"/>
      <c r="G5411" s="165"/>
      <c r="H5411" s="166"/>
      <c r="I5411" s="167"/>
      <c r="J5411" s="161"/>
      <c r="K5411"/>
      <c r="M5411" s="4"/>
      <c r="W5411" t="str">
        <f t="shared" si="168"/>
        <v/>
      </c>
      <c r="X5411" t="str">
        <f t="shared" si="169"/>
        <v/>
      </c>
    </row>
    <row r="5412" spans="2:24">
      <c r="B5412" s="160"/>
      <c r="C5412" s="161"/>
      <c r="D5412" s="162"/>
      <c r="E5412" s="163"/>
      <c r="F5412" s="164"/>
      <c r="G5412" s="165"/>
      <c r="H5412" s="166"/>
      <c r="I5412" s="167"/>
      <c r="J5412" s="161"/>
      <c r="K5412"/>
      <c r="M5412" s="4"/>
      <c r="W5412" t="str">
        <f t="shared" si="168"/>
        <v/>
      </c>
      <c r="X5412" t="str">
        <f t="shared" si="169"/>
        <v/>
      </c>
    </row>
    <row r="5413" spans="2:24">
      <c r="B5413" s="160"/>
      <c r="C5413" s="161"/>
      <c r="D5413" s="162"/>
      <c r="E5413" s="163"/>
      <c r="F5413" s="164"/>
      <c r="G5413" s="165"/>
      <c r="H5413" s="166"/>
      <c r="I5413" s="167"/>
      <c r="J5413" s="161"/>
      <c r="K5413"/>
      <c r="M5413" s="4"/>
      <c r="W5413" t="str">
        <f t="shared" si="168"/>
        <v/>
      </c>
      <c r="X5413" t="str">
        <f t="shared" si="169"/>
        <v/>
      </c>
    </row>
    <row r="5414" spans="2:24">
      <c r="B5414" s="160"/>
      <c r="C5414" s="161"/>
      <c r="D5414" s="162"/>
      <c r="E5414" s="163"/>
      <c r="F5414" s="164"/>
      <c r="G5414" s="165"/>
      <c r="H5414" s="166"/>
      <c r="I5414" s="167"/>
      <c r="J5414" s="161"/>
      <c r="K5414"/>
      <c r="M5414" s="4"/>
      <c r="W5414" t="str">
        <f t="shared" si="168"/>
        <v/>
      </c>
      <c r="X5414" t="str">
        <f t="shared" si="169"/>
        <v/>
      </c>
    </row>
    <row r="5415" spans="2:24">
      <c r="B5415" s="160"/>
      <c r="C5415" s="161"/>
      <c r="D5415" s="162"/>
      <c r="E5415" s="163"/>
      <c r="F5415" s="164"/>
      <c r="G5415" s="165"/>
      <c r="H5415" s="166"/>
      <c r="I5415" s="167"/>
      <c r="J5415" s="161"/>
      <c r="K5415"/>
      <c r="M5415" s="4"/>
      <c r="W5415" t="str">
        <f t="shared" si="168"/>
        <v/>
      </c>
      <c r="X5415" t="str">
        <f t="shared" si="169"/>
        <v/>
      </c>
    </row>
    <row r="5416" spans="2:24">
      <c r="B5416" s="160"/>
      <c r="C5416" s="161"/>
      <c r="D5416" s="162"/>
      <c r="E5416" s="163"/>
      <c r="F5416" s="164"/>
      <c r="G5416" s="165"/>
      <c r="H5416" s="166"/>
      <c r="I5416" s="167"/>
      <c r="J5416" s="161"/>
      <c r="K5416"/>
      <c r="M5416" s="4"/>
      <c r="W5416" t="str">
        <f t="shared" si="168"/>
        <v/>
      </c>
      <c r="X5416" t="str">
        <f t="shared" si="169"/>
        <v/>
      </c>
    </row>
    <row r="5417" spans="2:24">
      <c r="B5417" s="160"/>
      <c r="C5417" s="161"/>
      <c r="D5417" s="162"/>
      <c r="E5417" s="163"/>
      <c r="F5417" s="164"/>
      <c r="G5417" s="165"/>
      <c r="H5417" s="166"/>
      <c r="I5417" s="167"/>
      <c r="J5417" s="161"/>
      <c r="K5417"/>
      <c r="M5417" s="4"/>
      <c r="W5417" t="str">
        <f t="shared" si="168"/>
        <v/>
      </c>
      <c r="X5417" t="str">
        <f t="shared" si="169"/>
        <v/>
      </c>
    </row>
    <row r="5418" spans="2:24">
      <c r="B5418" s="160"/>
      <c r="C5418" s="161"/>
      <c r="D5418" s="162"/>
      <c r="E5418" s="163"/>
      <c r="F5418" s="164"/>
      <c r="G5418" s="165"/>
      <c r="H5418" s="166"/>
      <c r="I5418" s="167"/>
      <c r="J5418" s="161"/>
      <c r="K5418"/>
      <c r="M5418" s="4"/>
      <c r="W5418" t="str">
        <f t="shared" si="168"/>
        <v/>
      </c>
      <c r="X5418" t="str">
        <f t="shared" si="169"/>
        <v/>
      </c>
    </row>
    <row r="5419" spans="2:24">
      <c r="B5419" s="160"/>
      <c r="C5419" s="161"/>
      <c r="D5419" s="162"/>
      <c r="E5419" s="163"/>
      <c r="F5419" s="164"/>
      <c r="G5419" s="165"/>
      <c r="H5419" s="166"/>
      <c r="I5419" s="167"/>
      <c r="J5419" s="161"/>
      <c r="K5419"/>
      <c r="M5419" s="4"/>
      <c r="W5419" t="str">
        <f t="shared" si="168"/>
        <v/>
      </c>
      <c r="X5419" t="str">
        <f t="shared" si="169"/>
        <v/>
      </c>
    </row>
    <row r="5420" spans="2:24">
      <c r="B5420" s="160"/>
      <c r="C5420" s="161"/>
      <c r="D5420" s="162"/>
      <c r="E5420" s="163"/>
      <c r="F5420" s="164"/>
      <c r="G5420" s="165"/>
      <c r="H5420" s="166"/>
      <c r="I5420" s="167"/>
      <c r="J5420" s="161"/>
      <c r="K5420"/>
      <c r="M5420" s="4"/>
      <c r="W5420" t="str">
        <f t="shared" si="168"/>
        <v/>
      </c>
      <c r="X5420" t="str">
        <f t="shared" si="169"/>
        <v/>
      </c>
    </row>
    <row r="5421" spans="2:24">
      <c r="B5421" s="160"/>
      <c r="C5421" s="161"/>
      <c r="D5421" s="162"/>
      <c r="E5421" s="163"/>
      <c r="F5421" s="164"/>
      <c r="G5421" s="165"/>
      <c r="H5421" s="166"/>
      <c r="I5421" s="167"/>
      <c r="J5421" s="161"/>
      <c r="K5421"/>
      <c r="M5421" s="4"/>
      <c r="W5421" t="str">
        <f t="shared" si="168"/>
        <v/>
      </c>
      <c r="X5421" t="str">
        <f t="shared" si="169"/>
        <v/>
      </c>
    </row>
    <row r="5422" spans="2:24">
      <c r="B5422" s="160"/>
      <c r="C5422" s="161"/>
      <c r="D5422" s="162"/>
      <c r="E5422" s="163"/>
      <c r="F5422" s="164"/>
      <c r="G5422" s="165"/>
      <c r="H5422" s="166"/>
      <c r="I5422" s="167"/>
      <c r="J5422" s="161"/>
      <c r="K5422"/>
      <c r="M5422" s="4"/>
      <c r="W5422" t="str">
        <f t="shared" si="168"/>
        <v/>
      </c>
      <c r="X5422" t="str">
        <f t="shared" si="169"/>
        <v/>
      </c>
    </row>
    <row r="5423" spans="2:24">
      <c r="B5423" s="160"/>
      <c r="C5423" s="161"/>
      <c r="D5423" s="162"/>
      <c r="E5423" s="163"/>
      <c r="F5423" s="164"/>
      <c r="G5423" s="165"/>
      <c r="H5423" s="166"/>
      <c r="I5423" s="167"/>
      <c r="J5423" s="161"/>
      <c r="K5423"/>
      <c r="M5423" s="4"/>
      <c r="W5423" t="str">
        <f t="shared" si="168"/>
        <v/>
      </c>
      <c r="X5423" t="str">
        <f t="shared" si="169"/>
        <v/>
      </c>
    </row>
    <row r="5424" spans="2:24">
      <c r="B5424" s="160"/>
      <c r="C5424" s="161"/>
      <c r="D5424" s="162"/>
      <c r="E5424" s="163"/>
      <c r="F5424" s="164"/>
      <c r="G5424" s="165"/>
      <c r="H5424" s="166"/>
      <c r="I5424" s="167"/>
      <c r="J5424" s="161"/>
      <c r="K5424"/>
      <c r="M5424" s="4"/>
      <c r="W5424" t="str">
        <f t="shared" si="168"/>
        <v/>
      </c>
      <c r="X5424" t="str">
        <f t="shared" si="169"/>
        <v/>
      </c>
    </row>
    <row r="5425" spans="2:24">
      <c r="B5425" s="160"/>
      <c r="C5425" s="161"/>
      <c r="D5425" s="162"/>
      <c r="E5425" s="163"/>
      <c r="F5425" s="164"/>
      <c r="G5425" s="165"/>
      <c r="H5425" s="166"/>
      <c r="I5425" s="167"/>
      <c r="J5425" s="161"/>
      <c r="K5425"/>
      <c r="M5425" s="4"/>
      <c r="W5425" t="str">
        <f t="shared" si="168"/>
        <v/>
      </c>
      <c r="X5425" t="str">
        <f t="shared" si="169"/>
        <v/>
      </c>
    </row>
    <row r="5426" spans="2:24">
      <c r="B5426" s="160"/>
      <c r="C5426" s="161"/>
      <c r="D5426" s="162"/>
      <c r="E5426" s="163"/>
      <c r="F5426" s="164"/>
      <c r="G5426" s="165"/>
      <c r="H5426" s="166"/>
      <c r="I5426" s="167"/>
      <c r="J5426" s="161"/>
      <c r="K5426"/>
      <c r="M5426" s="4"/>
      <c r="W5426" t="str">
        <f t="shared" si="168"/>
        <v/>
      </c>
      <c r="X5426" t="str">
        <f t="shared" si="169"/>
        <v/>
      </c>
    </row>
    <row r="5427" spans="2:24">
      <c r="B5427" s="160"/>
      <c r="C5427" s="161"/>
      <c r="D5427" s="162"/>
      <c r="E5427" s="163"/>
      <c r="F5427" s="164"/>
      <c r="G5427" s="165"/>
      <c r="H5427" s="166"/>
      <c r="I5427" s="167"/>
      <c r="J5427" s="161"/>
      <c r="K5427"/>
      <c r="M5427" s="4"/>
      <c r="W5427" t="str">
        <f t="shared" si="168"/>
        <v/>
      </c>
      <c r="X5427" t="str">
        <f t="shared" si="169"/>
        <v/>
      </c>
    </row>
    <row r="5428" spans="2:24">
      <c r="B5428" s="160"/>
      <c r="C5428" s="161"/>
      <c r="D5428" s="162"/>
      <c r="E5428" s="163"/>
      <c r="F5428" s="164"/>
      <c r="G5428" s="165"/>
      <c r="H5428" s="166"/>
      <c r="I5428" s="167"/>
      <c r="J5428" s="161"/>
      <c r="K5428"/>
      <c r="M5428" s="4"/>
      <c r="W5428" t="str">
        <f t="shared" si="168"/>
        <v/>
      </c>
      <c r="X5428" t="str">
        <f t="shared" si="169"/>
        <v/>
      </c>
    </row>
    <row r="5429" spans="2:24">
      <c r="B5429" s="160"/>
      <c r="C5429" s="161"/>
      <c r="D5429" s="162"/>
      <c r="E5429" s="163"/>
      <c r="F5429" s="164"/>
      <c r="G5429" s="165"/>
      <c r="H5429" s="166"/>
      <c r="I5429" s="167"/>
      <c r="J5429" s="161"/>
      <c r="K5429"/>
      <c r="M5429" s="4"/>
      <c r="W5429" t="str">
        <f t="shared" si="168"/>
        <v/>
      </c>
      <c r="X5429" t="str">
        <f t="shared" si="169"/>
        <v/>
      </c>
    </row>
    <row r="5430" spans="2:24">
      <c r="B5430" s="160"/>
      <c r="C5430" s="161"/>
      <c r="D5430" s="162"/>
      <c r="E5430" s="163"/>
      <c r="F5430" s="164"/>
      <c r="G5430" s="165"/>
      <c r="H5430" s="166"/>
      <c r="I5430" s="167"/>
      <c r="J5430" s="161"/>
      <c r="K5430"/>
      <c r="M5430" s="4"/>
      <c r="W5430" t="str">
        <f t="shared" si="168"/>
        <v/>
      </c>
      <c r="X5430" t="str">
        <f t="shared" si="169"/>
        <v/>
      </c>
    </row>
    <row r="5431" spans="2:24">
      <c r="B5431" s="160"/>
      <c r="C5431" s="161"/>
      <c r="D5431" s="162"/>
      <c r="E5431" s="163"/>
      <c r="F5431" s="164"/>
      <c r="G5431" s="165"/>
      <c r="H5431" s="166"/>
      <c r="I5431" s="167"/>
      <c r="J5431" s="161"/>
      <c r="K5431"/>
      <c r="M5431" s="4"/>
      <c r="W5431" t="str">
        <f t="shared" si="168"/>
        <v/>
      </c>
      <c r="X5431" t="str">
        <f t="shared" si="169"/>
        <v/>
      </c>
    </row>
    <row r="5432" spans="2:24">
      <c r="B5432" s="160"/>
      <c r="C5432" s="161"/>
      <c r="D5432" s="162"/>
      <c r="E5432" s="163"/>
      <c r="F5432" s="164"/>
      <c r="G5432" s="165"/>
      <c r="H5432" s="166"/>
      <c r="I5432" s="167"/>
      <c r="J5432" s="161"/>
      <c r="K5432"/>
      <c r="M5432" s="4"/>
      <c r="W5432" t="str">
        <f t="shared" si="168"/>
        <v/>
      </c>
      <c r="X5432" t="str">
        <f t="shared" si="169"/>
        <v/>
      </c>
    </row>
    <row r="5433" spans="2:24">
      <c r="B5433" s="160"/>
      <c r="C5433" s="161"/>
      <c r="D5433" s="162"/>
      <c r="E5433" s="163"/>
      <c r="F5433" s="164"/>
      <c r="G5433" s="165"/>
      <c r="H5433" s="166"/>
      <c r="I5433" s="167"/>
      <c r="J5433" s="161"/>
      <c r="K5433"/>
      <c r="M5433" s="4"/>
      <c r="W5433" t="str">
        <f t="shared" si="168"/>
        <v/>
      </c>
      <c r="X5433" t="str">
        <f t="shared" si="169"/>
        <v/>
      </c>
    </row>
    <row r="5434" spans="2:24">
      <c r="B5434" s="160"/>
      <c r="C5434" s="161"/>
      <c r="D5434" s="162"/>
      <c r="E5434" s="163"/>
      <c r="F5434" s="164"/>
      <c r="G5434" s="165"/>
      <c r="H5434" s="166"/>
      <c r="I5434" s="167"/>
      <c r="J5434" s="161"/>
      <c r="K5434"/>
      <c r="M5434" s="4"/>
      <c r="W5434" t="str">
        <f t="shared" si="168"/>
        <v/>
      </c>
      <c r="X5434" t="str">
        <f t="shared" si="169"/>
        <v/>
      </c>
    </row>
    <row r="5435" spans="2:24">
      <c r="B5435" s="160"/>
      <c r="C5435" s="161"/>
      <c r="D5435" s="162"/>
      <c r="E5435" s="163"/>
      <c r="F5435" s="164"/>
      <c r="G5435" s="165"/>
      <c r="H5435" s="166"/>
      <c r="I5435" s="167"/>
      <c r="J5435" s="161"/>
      <c r="K5435"/>
      <c r="M5435" s="4"/>
      <c r="W5435" t="str">
        <f t="shared" si="168"/>
        <v/>
      </c>
      <c r="X5435" t="str">
        <f t="shared" si="169"/>
        <v/>
      </c>
    </row>
    <row r="5436" spans="2:24">
      <c r="B5436" s="160"/>
      <c r="C5436" s="161"/>
      <c r="D5436" s="162"/>
      <c r="E5436" s="163"/>
      <c r="F5436" s="164"/>
      <c r="G5436" s="165"/>
      <c r="H5436" s="166"/>
      <c r="I5436" s="167"/>
      <c r="J5436" s="161"/>
      <c r="K5436"/>
      <c r="M5436" s="4"/>
      <c r="W5436" t="str">
        <f t="shared" si="168"/>
        <v/>
      </c>
      <c r="X5436" t="str">
        <f t="shared" si="169"/>
        <v/>
      </c>
    </row>
    <row r="5437" spans="2:24">
      <c r="B5437" s="160"/>
      <c r="C5437" s="161"/>
      <c r="D5437" s="162"/>
      <c r="E5437" s="163"/>
      <c r="F5437" s="164"/>
      <c r="G5437" s="165"/>
      <c r="H5437" s="166"/>
      <c r="I5437" s="167"/>
      <c r="J5437" s="161"/>
      <c r="K5437"/>
      <c r="M5437" s="4"/>
      <c r="W5437" t="str">
        <f t="shared" si="168"/>
        <v/>
      </c>
      <c r="X5437" t="str">
        <f t="shared" si="169"/>
        <v/>
      </c>
    </row>
    <row r="5438" spans="2:24">
      <c r="B5438" s="160"/>
      <c r="C5438" s="161"/>
      <c r="D5438" s="162"/>
      <c r="E5438" s="163"/>
      <c r="F5438" s="164"/>
      <c r="G5438" s="165"/>
      <c r="H5438" s="166"/>
      <c r="I5438" s="167"/>
      <c r="J5438" s="161"/>
      <c r="K5438"/>
      <c r="M5438" s="4"/>
      <c r="W5438" t="str">
        <f t="shared" si="168"/>
        <v/>
      </c>
      <c r="X5438" t="str">
        <f t="shared" si="169"/>
        <v/>
      </c>
    </row>
    <row r="5439" spans="2:24">
      <c r="B5439" s="160"/>
      <c r="C5439" s="161"/>
      <c r="D5439" s="162"/>
      <c r="E5439" s="163"/>
      <c r="F5439" s="164"/>
      <c r="G5439" s="165"/>
      <c r="H5439" s="166"/>
      <c r="I5439" s="167"/>
      <c r="J5439" s="161"/>
      <c r="K5439"/>
      <c r="M5439" s="4"/>
      <c r="W5439" t="str">
        <f t="shared" si="168"/>
        <v/>
      </c>
      <c r="X5439" t="str">
        <f t="shared" si="169"/>
        <v/>
      </c>
    </row>
    <row r="5440" spans="2:24">
      <c r="B5440" s="160"/>
      <c r="C5440" s="161"/>
      <c r="D5440" s="162"/>
      <c r="E5440" s="163"/>
      <c r="F5440" s="164"/>
      <c r="G5440" s="165"/>
      <c r="H5440" s="166"/>
      <c r="I5440" s="167"/>
      <c r="J5440" s="161"/>
      <c r="K5440"/>
      <c r="M5440" s="4"/>
      <c r="W5440" t="str">
        <f t="shared" si="168"/>
        <v/>
      </c>
      <c r="X5440" t="str">
        <f t="shared" si="169"/>
        <v/>
      </c>
    </row>
    <row r="5441" spans="2:24">
      <c r="B5441" s="160"/>
      <c r="C5441" s="161"/>
      <c r="D5441" s="162"/>
      <c r="E5441" s="163"/>
      <c r="F5441" s="164"/>
      <c r="G5441" s="165"/>
      <c r="H5441" s="166"/>
      <c r="I5441" s="167"/>
      <c r="J5441" s="161"/>
      <c r="K5441"/>
      <c r="M5441" s="4"/>
      <c r="W5441" t="str">
        <f t="shared" si="168"/>
        <v/>
      </c>
      <c r="X5441" t="str">
        <f t="shared" si="169"/>
        <v/>
      </c>
    </row>
    <row r="5442" spans="2:24">
      <c r="B5442" s="160"/>
      <c r="C5442" s="161"/>
      <c r="D5442" s="162"/>
      <c r="E5442" s="163"/>
      <c r="F5442" s="164"/>
      <c r="G5442" s="165"/>
      <c r="H5442" s="166"/>
      <c r="I5442" s="167"/>
      <c r="J5442" s="161"/>
      <c r="K5442"/>
      <c r="M5442" s="4"/>
      <c r="W5442" t="str">
        <f t="shared" si="168"/>
        <v/>
      </c>
      <c r="X5442" t="str">
        <f t="shared" si="169"/>
        <v/>
      </c>
    </row>
    <row r="5443" spans="2:24">
      <c r="B5443" s="160"/>
      <c r="C5443" s="161"/>
      <c r="D5443" s="162"/>
      <c r="E5443" s="163"/>
      <c r="F5443" s="164"/>
      <c r="G5443" s="165"/>
      <c r="H5443" s="166"/>
      <c r="I5443" s="167"/>
      <c r="J5443" s="161"/>
      <c r="K5443"/>
      <c r="M5443" s="4"/>
      <c r="W5443" t="str">
        <f t="shared" si="168"/>
        <v/>
      </c>
      <c r="X5443" t="str">
        <f t="shared" si="169"/>
        <v/>
      </c>
    </row>
    <row r="5444" spans="2:24">
      <c r="B5444" s="160"/>
      <c r="C5444" s="161"/>
      <c r="D5444" s="162"/>
      <c r="E5444" s="163"/>
      <c r="F5444" s="164"/>
      <c r="G5444" s="165"/>
      <c r="H5444" s="166"/>
      <c r="I5444" s="167"/>
      <c r="J5444" s="161"/>
      <c r="K5444"/>
      <c r="M5444" s="4"/>
      <c r="W5444" t="str">
        <f t="shared" si="168"/>
        <v/>
      </c>
      <c r="X5444" t="str">
        <f t="shared" si="169"/>
        <v/>
      </c>
    </row>
    <row r="5445" spans="2:24">
      <c r="B5445" s="160"/>
      <c r="C5445" s="161"/>
      <c r="D5445" s="162"/>
      <c r="E5445" s="163"/>
      <c r="F5445" s="164"/>
      <c r="G5445" s="165"/>
      <c r="H5445" s="166"/>
      <c r="I5445" s="167"/>
      <c r="J5445" s="161"/>
      <c r="K5445"/>
      <c r="M5445" s="4"/>
      <c r="W5445" t="str">
        <f t="shared" si="168"/>
        <v/>
      </c>
      <c r="X5445" t="str">
        <f t="shared" si="169"/>
        <v/>
      </c>
    </row>
    <row r="5446" spans="2:24">
      <c r="B5446" s="160"/>
      <c r="C5446" s="161"/>
      <c r="D5446" s="162"/>
      <c r="E5446" s="163"/>
      <c r="F5446" s="164"/>
      <c r="G5446" s="165"/>
      <c r="H5446" s="166"/>
      <c r="I5446" s="167"/>
      <c r="J5446" s="161"/>
      <c r="K5446"/>
      <c r="M5446" s="4"/>
      <c r="W5446" t="str">
        <f t="shared" si="168"/>
        <v/>
      </c>
      <c r="X5446" t="str">
        <f t="shared" si="169"/>
        <v/>
      </c>
    </row>
    <row r="5447" spans="2:24">
      <c r="B5447" s="160"/>
      <c r="C5447" s="161"/>
      <c r="D5447" s="162"/>
      <c r="E5447" s="163"/>
      <c r="F5447" s="164"/>
      <c r="G5447" s="165"/>
      <c r="H5447" s="166"/>
      <c r="I5447" s="167"/>
      <c r="J5447" s="161"/>
      <c r="K5447"/>
      <c r="M5447" s="4"/>
      <c r="W5447" t="str">
        <f t="shared" si="168"/>
        <v/>
      </c>
      <c r="X5447" t="str">
        <f t="shared" si="169"/>
        <v/>
      </c>
    </row>
    <row r="5448" spans="2:24">
      <c r="B5448" s="160"/>
      <c r="C5448" s="161"/>
      <c r="D5448" s="162"/>
      <c r="E5448" s="163"/>
      <c r="F5448" s="164"/>
      <c r="G5448" s="165"/>
      <c r="H5448" s="166"/>
      <c r="I5448" s="167"/>
      <c r="J5448" s="161"/>
      <c r="K5448"/>
      <c r="M5448" s="4"/>
      <c r="W5448" t="str">
        <f t="shared" ref="W5448:W5511" si="170">IF(E5448=0,"",IF(E5448&gt;F5448,E5448-F5448,""))</f>
        <v/>
      </c>
      <c r="X5448" t="str">
        <f t="shared" ref="X5448:X5511" si="171">IF(G5448=0,"",IF(G5448&gt;H5448,G5448-H5448,""))</f>
        <v/>
      </c>
    </row>
    <row r="5449" spans="2:24">
      <c r="B5449" s="160"/>
      <c r="C5449" s="161"/>
      <c r="D5449" s="162"/>
      <c r="E5449" s="163"/>
      <c r="F5449" s="164"/>
      <c r="G5449" s="165"/>
      <c r="H5449" s="166"/>
      <c r="I5449" s="167"/>
      <c r="J5449" s="161"/>
      <c r="K5449"/>
      <c r="M5449" s="4"/>
      <c r="W5449" t="str">
        <f t="shared" si="170"/>
        <v/>
      </c>
      <c r="X5449" t="str">
        <f t="shared" si="171"/>
        <v/>
      </c>
    </row>
    <row r="5450" spans="2:24">
      <c r="B5450" s="160"/>
      <c r="C5450" s="161"/>
      <c r="D5450" s="162"/>
      <c r="E5450" s="163"/>
      <c r="F5450" s="164"/>
      <c r="G5450" s="165"/>
      <c r="H5450" s="166"/>
      <c r="I5450" s="167"/>
      <c r="J5450" s="161"/>
      <c r="K5450"/>
      <c r="M5450" s="4"/>
      <c r="W5450" t="str">
        <f t="shared" si="170"/>
        <v/>
      </c>
      <c r="X5450" t="str">
        <f t="shared" si="171"/>
        <v/>
      </c>
    </row>
    <row r="5451" spans="2:24">
      <c r="B5451" s="160"/>
      <c r="C5451" s="161"/>
      <c r="D5451" s="162"/>
      <c r="E5451" s="163"/>
      <c r="F5451" s="164"/>
      <c r="G5451" s="165"/>
      <c r="H5451" s="166"/>
      <c r="I5451" s="167"/>
      <c r="J5451" s="161"/>
      <c r="K5451"/>
      <c r="M5451" s="4"/>
      <c r="W5451" t="str">
        <f t="shared" si="170"/>
        <v/>
      </c>
      <c r="X5451" t="str">
        <f t="shared" si="171"/>
        <v/>
      </c>
    </row>
    <row r="5452" spans="2:24">
      <c r="B5452" s="160"/>
      <c r="C5452" s="161"/>
      <c r="D5452" s="162"/>
      <c r="E5452" s="163"/>
      <c r="F5452" s="164"/>
      <c r="G5452" s="165"/>
      <c r="H5452" s="166"/>
      <c r="I5452" s="167"/>
      <c r="J5452" s="161"/>
      <c r="K5452"/>
      <c r="M5452" s="4"/>
      <c r="W5452" t="str">
        <f t="shared" si="170"/>
        <v/>
      </c>
      <c r="X5452" t="str">
        <f t="shared" si="171"/>
        <v/>
      </c>
    </row>
    <row r="5453" spans="2:24">
      <c r="B5453" s="160"/>
      <c r="C5453" s="161"/>
      <c r="D5453" s="162"/>
      <c r="E5453" s="163"/>
      <c r="F5453" s="164"/>
      <c r="G5453" s="165"/>
      <c r="H5453" s="166"/>
      <c r="I5453" s="167"/>
      <c r="J5453" s="161"/>
      <c r="K5453"/>
      <c r="M5453" s="4"/>
      <c r="W5453" t="str">
        <f t="shared" si="170"/>
        <v/>
      </c>
      <c r="X5453" t="str">
        <f t="shared" si="171"/>
        <v/>
      </c>
    </row>
    <row r="5454" spans="2:24">
      <c r="B5454" s="160"/>
      <c r="C5454" s="161"/>
      <c r="D5454" s="162"/>
      <c r="E5454" s="163"/>
      <c r="F5454" s="164"/>
      <c r="G5454" s="165"/>
      <c r="H5454" s="166"/>
      <c r="I5454" s="167"/>
      <c r="J5454" s="161"/>
      <c r="K5454"/>
      <c r="M5454" s="4"/>
      <c r="W5454" t="str">
        <f t="shared" si="170"/>
        <v/>
      </c>
      <c r="X5454" t="str">
        <f t="shared" si="171"/>
        <v/>
      </c>
    </row>
    <row r="5455" spans="2:24">
      <c r="B5455" s="160"/>
      <c r="C5455" s="161"/>
      <c r="D5455" s="162"/>
      <c r="E5455" s="163"/>
      <c r="F5455" s="164"/>
      <c r="G5455" s="165"/>
      <c r="H5455" s="166"/>
      <c r="I5455" s="167"/>
      <c r="J5455" s="161"/>
      <c r="K5455"/>
      <c r="M5455" s="4"/>
      <c r="W5455" t="str">
        <f t="shared" si="170"/>
        <v/>
      </c>
      <c r="X5455" t="str">
        <f t="shared" si="171"/>
        <v/>
      </c>
    </row>
    <row r="5456" spans="2:24">
      <c r="B5456" s="160"/>
      <c r="C5456" s="161"/>
      <c r="D5456" s="162"/>
      <c r="E5456" s="163"/>
      <c r="F5456" s="164"/>
      <c r="G5456" s="165"/>
      <c r="H5456" s="166"/>
      <c r="I5456" s="167"/>
      <c r="J5456" s="161"/>
      <c r="K5456"/>
      <c r="M5456" s="4"/>
      <c r="W5456" t="str">
        <f t="shared" si="170"/>
        <v/>
      </c>
      <c r="X5456" t="str">
        <f t="shared" si="171"/>
        <v/>
      </c>
    </row>
    <row r="5457" spans="2:24">
      <c r="B5457" s="160"/>
      <c r="C5457" s="161"/>
      <c r="D5457" s="162"/>
      <c r="E5457" s="163"/>
      <c r="F5457" s="164"/>
      <c r="G5457" s="165"/>
      <c r="H5457" s="166"/>
      <c r="I5457" s="167"/>
      <c r="J5457" s="161"/>
      <c r="K5457"/>
      <c r="M5457" s="4"/>
      <c r="W5457" t="str">
        <f t="shared" si="170"/>
        <v/>
      </c>
      <c r="X5457" t="str">
        <f t="shared" si="171"/>
        <v/>
      </c>
    </row>
    <row r="5458" spans="2:24">
      <c r="B5458" s="160"/>
      <c r="C5458" s="161"/>
      <c r="D5458" s="162"/>
      <c r="E5458" s="163"/>
      <c r="F5458" s="164"/>
      <c r="G5458" s="165"/>
      <c r="H5458" s="166"/>
      <c r="I5458" s="167"/>
      <c r="J5458" s="161"/>
      <c r="K5458"/>
      <c r="M5458" s="4"/>
      <c r="W5458" t="str">
        <f t="shared" si="170"/>
        <v/>
      </c>
      <c r="X5458" t="str">
        <f t="shared" si="171"/>
        <v/>
      </c>
    </row>
    <row r="5459" spans="2:24">
      <c r="B5459" s="160"/>
      <c r="C5459" s="161"/>
      <c r="D5459" s="162"/>
      <c r="E5459" s="163"/>
      <c r="F5459" s="164"/>
      <c r="G5459" s="165"/>
      <c r="H5459" s="166"/>
      <c r="I5459" s="167"/>
      <c r="J5459" s="161"/>
      <c r="K5459"/>
      <c r="M5459" s="4"/>
      <c r="W5459" t="str">
        <f t="shared" si="170"/>
        <v/>
      </c>
      <c r="X5459" t="str">
        <f t="shared" si="171"/>
        <v/>
      </c>
    </row>
    <row r="5460" spans="2:24">
      <c r="B5460" s="160"/>
      <c r="C5460" s="161"/>
      <c r="D5460" s="162"/>
      <c r="E5460" s="163"/>
      <c r="F5460" s="164"/>
      <c r="G5460" s="165"/>
      <c r="H5460" s="166"/>
      <c r="I5460" s="167"/>
      <c r="J5460" s="161"/>
      <c r="K5460"/>
      <c r="M5460" s="4"/>
      <c r="W5460" t="str">
        <f t="shared" si="170"/>
        <v/>
      </c>
      <c r="X5460" t="str">
        <f t="shared" si="171"/>
        <v/>
      </c>
    </row>
    <row r="5461" spans="2:24">
      <c r="B5461" s="160"/>
      <c r="C5461" s="161"/>
      <c r="D5461" s="162"/>
      <c r="E5461" s="163"/>
      <c r="F5461" s="164"/>
      <c r="G5461" s="165"/>
      <c r="H5461" s="166"/>
      <c r="I5461" s="167"/>
      <c r="J5461" s="161"/>
      <c r="K5461"/>
      <c r="M5461" s="4"/>
      <c r="W5461" t="str">
        <f t="shared" si="170"/>
        <v/>
      </c>
      <c r="X5461" t="str">
        <f t="shared" si="171"/>
        <v/>
      </c>
    </row>
    <row r="5462" spans="2:24">
      <c r="B5462" s="160"/>
      <c r="C5462" s="161"/>
      <c r="D5462" s="162"/>
      <c r="E5462" s="163"/>
      <c r="F5462" s="164"/>
      <c r="G5462" s="165"/>
      <c r="H5462" s="166"/>
      <c r="I5462" s="167"/>
      <c r="J5462" s="161"/>
      <c r="K5462"/>
      <c r="M5462" s="4"/>
      <c r="W5462" t="str">
        <f t="shared" si="170"/>
        <v/>
      </c>
      <c r="X5462" t="str">
        <f t="shared" si="171"/>
        <v/>
      </c>
    </row>
    <row r="5463" spans="2:24">
      <c r="B5463" s="160"/>
      <c r="C5463" s="161"/>
      <c r="D5463" s="162"/>
      <c r="E5463" s="163"/>
      <c r="F5463" s="164"/>
      <c r="G5463" s="165"/>
      <c r="H5463" s="166"/>
      <c r="I5463" s="167"/>
      <c r="J5463" s="161"/>
      <c r="K5463"/>
      <c r="M5463" s="4"/>
      <c r="W5463" t="str">
        <f t="shared" si="170"/>
        <v/>
      </c>
      <c r="X5463" t="str">
        <f t="shared" si="171"/>
        <v/>
      </c>
    </row>
    <row r="5464" spans="2:24">
      <c r="B5464" s="160"/>
      <c r="C5464" s="161"/>
      <c r="D5464" s="162"/>
      <c r="E5464" s="163"/>
      <c r="F5464" s="164"/>
      <c r="G5464" s="165"/>
      <c r="H5464" s="166"/>
      <c r="I5464" s="167"/>
      <c r="J5464" s="161"/>
      <c r="K5464"/>
      <c r="M5464" s="4"/>
      <c r="W5464" t="str">
        <f t="shared" si="170"/>
        <v/>
      </c>
      <c r="X5464" t="str">
        <f t="shared" si="171"/>
        <v/>
      </c>
    </row>
    <row r="5465" spans="2:24">
      <c r="B5465" s="160"/>
      <c r="C5465" s="161"/>
      <c r="D5465" s="162"/>
      <c r="E5465" s="163"/>
      <c r="F5465" s="164"/>
      <c r="G5465" s="165"/>
      <c r="H5465" s="166"/>
      <c r="I5465" s="167"/>
      <c r="J5465" s="161"/>
      <c r="K5465"/>
      <c r="M5465" s="4"/>
      <c r="W5465" t="str">
        <f t="shared" si="170"/>
        <v/>
      </c>
      <c r="X5465" t="str">
        <f t="shared" si="171"/>
        <v/>
      </c>
    </row>
    <row r="5466" spans="2:24">
      <c r="B5466" s="160"/>
      <c r="C5466" s="161"/>
      <c r="D5466" s="162"/>
      <c r="E5466" s="163"/>
      <c r="F5466" s="164"/>
      <c r="G5466" s="165"/>
      <c r="H5466" s="166"/>
      <c r="I5466" s="167"/>
      <c r="J5466" s="161"/>
      <c r="K5466"/>
      <c r="M5466" s="4"/>
      <c r="W5466" t="str">
        <f t="shared" si="170"/>
        <v/>
      </c>
      <c r="X5466" t="str">
        <f t="shared" si="171"/>
        <v/>
      </c>
    </row>
    <row r="5467" spans="2:24">
      <c r="B5467" s="160"/>
      <c r="C5467" s="161"/>
      <c r="D5467" s="162"/>
      <c r="E5467" s="163"/>
      <c r="F5467" s="164"/>
      <c r="G5467" s="165"/>
      <c r="H5467" s="166"/>
      <c r="I5467" s="167"/>
      <c r="J5467" s="161"/>
      <c r="K5467"/>
      <c r="M5467" s="4"/>
      <c r="W5467" t="str">
        <f t="shared" si="170"/>
        <v/>
      </c>
      <c r="X5467" t="str">
        <f t="shared" si="171"/>
        <v/>
      </c>
    </row>
    <row r="5468" spans="2:24">
      <c r="B5468" s="160"/>
      <c r="C5468" s="161"/>
      <c r="D5468" s="162"/>
      <c r="E5468" s="163"/>
      <c r="F5468" s="164"/>
      <c r="G5468" s="165"/>
      <c r="H5468" s="166"/>
      <c r="I5468" s="167"/>
      <c r="J5468" s="161"/>
      <c r="K5468"/>
      <c r="M5468" s="4"/>
      <c r="W5468" t="str">
        <f t="shared" si="170"/>
        <v/>
      </c>
      <c r="X5468" t="str">
        <f t="shared" si="171"/>
        <v/>
      </c>
    </row>
    <row r="5469" spans="2:24">
      <c r="B5469" s="160"/>
      <c r="C5469" s="161"/>
      <c r="D5469" s="162"/>
      <c r="E5469" s="163"/>
      <c r="F5469" s="164"/>
      <c r="G5469" s="165"/>
      <c r="H5469" s="166"/>
      <c r="I5469" s="167"/>
      <c r="J5469" s="161"/>
      <c r="K5469"/>
      <c r="M5469" s="4"/>
      <c r="W5469" t="str">
        <f t="shared" si="170"/>
        <v/>
      </c>
      <c r="X5469" t="str">
        <f t="shared" si="171"/>
        <v/>
      </c>
    </row>
    <row r="5470" spans="2:24">
      <c r="B5470" s="160"/>
      <c r="C5470" s="161"/>
      <c r="D5470" s="162"/>
      <c r="E5470" s="163"/>
      <c r="F5470" s="164"/>
      <c r="G5470" s="165"/>
      <c r="H5470" s="166"/>
      <c r="I5470" s="167"/>
      <c r="J5470" s="161"/>
      <c r="K5470"/>
      <c r="M5470" s="4"/>
      <c r="W5470" t="str">
        <f t="shared" si="170"/>
        <v/>
      </c>
      <c r="X5470" t="str">
        <f t="shared" si="171"/>
        <v/>
      </c>
    </row>
    <row r="5471" spans="2:24">
      <c r="B5471" s="160"/>
      <c r="C5471" s="161"/>
      <c r="D5471" s="162"/>
      <c r="E5471" s="163"/>
      <c r="F5471" s="164"/>
      <c r="G5471" s="165"/>
      <c r="H5471" s="166"/>
      <c r="I5471" s="167"/>
      <c r="J5471" s="161"/>
      <c r="K5471"/>
      <c r="M5471" s="4"/>
      <c r="W5471" t="str">
        <f t="shared" si="170"/>
        <v/>
      </c>
      <c r="X5471" t="str">
        <f t="shared" si="171"/>
        <v/>
      </c>
    </row>
    <row r="5472" spans="2:24">
      <c r="B5472" s="160"/>
      <c r="C5472" s="161"/>
      <c r="D5472" s="162"/>
      <c r="E5472" s="163"/>
      <c r="F5472" s="164"/>
      <c r="G5472" s="165"/>
      <c r="H5472" s="166"/>
      <c r="I5472" s="167"/>
      <c r="J5472" s="161"/>
      <c r="K5472"/>
      <c r="M5472" s="4"/>
      <c r="W5472" t="str">
        <f t="shared" si="170"/>
        <v/>
      </c>
      <c r="X5472" t="str">
        <f t="shared" si="171"/>
        <v/>
      </c>
    </row>
    <row r="5473" spans="2:24">
      <c r="B5473" s="160"/>
      <c r="C5473" s="161"/>
      <c r="D5473" s="162"/>
      <c r="E5473" s="163"/>
      <c r="F5473" s="164"/>
      <c r="G5473" s="165"/>
      <c r="H5473" s="166"/>
      <c r="I5473" s="167"/>
      <c r="J5473" s="161"/>
      <c r="K5473"/>
      <c r="M5473" s="4"/>
      <c r="W5473" t="str">
        <f t="shared" si="170"/>
        <v/>
      </c>
      <c r="X5473" t="str">
        <f t="shared" si="171"/>
        <v/>
      </c>
    </row>
    <row r="5474" spans="2:24">
      <c r="B5474" s="160"/>
      <c r="C5474" s="161"/>
      <c r="D5474" s="162"/>
      <c r="E5474" s="163"/>
      <c r="F5474" s="164"/>
      <c r="G5474" s="165"/>
      <c r="H5474" s="166"/>
      <c r="I5474" s="167"/>
      <c r="J5474" s="161"/>
      <c r="K5474"/>
      <c r="M5474" s="4"/>
      <c r="W5474" t="str">
        <f t="shared" si="170"/>
        <v/>
      </c>
      <c r="X5474" t="str">
        <f t="shared" si="171"/>
        <v/>
      </c>
    </row>
    <row r="5475" spans="2:24">
      <c r="B5475" s="160"/>
      <c r="C5475" s="161"/>
      <c r="D5475" s="162"/>
      <c r="E5475" s="163"/>
      <c r="F5475" s="164"/>
      <c r="G5475" s="165"/>
      <c r="H5475" s="166"/>
      <c r="I5475" s="167"/>
      <c r="J5475" s="161"/>
      <c r="K5475"/>
      <c r="M5475" s="4"/>
      <c r="W5475" t="str">
        <f t="shared" si="170"/>
        <v/>
      </c>
      <c r="X5475" t="str">
        <f t="shared" si="171"/>
        <v/>
      </c>
    </row>
    <row r="5476" spans="2:24">
      <c r="B5476" s="160"/>
      <c r="C5476" s="161"/>
      <c r="D5476" s="162"/>
      <c r="E5476" s="163"/>
      <c r="F5476" s="164"/>
      <c r="G5476" s="165"/>
      <c r="H5476" s="166"/>
      <c r="I5476" s="167"/>
      <c r="J5476" s="161"/>
      <c r="K5476"/>
      <c r="M5476" s="4"/>
      <c r="W5476" t="str">
        <f t="shared" si="170"/>
        <v/>
      </c>
      <c r="X5476" t="str">
        <f t="shared" si="171"/>
        <v/>
      </c>
    </row>
    <row r="5477" spans="2:24">
      <c r="B5477" s="160"/>
      <c r="C5477" s="161"/>
      <c r="D5477" s="162"/>
      <c r="E5477" s="163"/>
      <c r="F5477" s="164"/>
      <c r="G5477" s="165"/>
      <c r="H5477" s="166"/>
      <c r="I5477" s="167"/>
      <c r="J5477" s="161"/>
      <c r="K5477"/>
      <c r="M5477" s="4"/>
      <c r="W5477" t="str">
        <f t="shared" si="170"/>
        <v/>
      </c>
      <c r="X5477" t="str">
        <f t="shared" si="171"/>
        <v/>
      </c>
    </row>
    <row r="5478" spans="2:24">
      <c r="B5478" s="160"/>
      <c r="C5478" s="161"/>
      <c r="D5478" s="162"/>
      <c r="E5478" s="163"/>
      <c r="F5478" s="164"/>
      <c r="G5478" s="165"/>
      <c r="H5478" s="166"/>
      <c r="I5478" s="167"/>
      <c r="J5478" s="161"/>
      <c r="K5478"/>
      <c r="M5478" s="4"/>
      <c r="W5478" t="str">
        <f t="shared" si="170"/>
        <v/>
      </c>
      <c r="X5478" t="str">
        <f t="shared" si="171"/>
        <v/>
      </c>
    </row>
    <row r="5479" spans="2:24">
      <c r="B5479" s="160"/>
      <c r="C5479" s="161"/>
      <c r="D5479" s="162"/>
      <c r="E5479" s="163"/>
      <c r="F5479" s="164"/>
      <c r="G5479" s="165"/>
      <c r="H5479" s="166"/>
      <c r="I5479" s="167"/>
      <c r="J5479" s="161"/>
      <c r="K5479"/>
      <c r="M5479" s="4"/>
      <c r="W5479" t="str">
        <f t="shared" si="170"/>
        <v/>
      </c>
      <c r="X5479" t="str">
        <f t="shared" si="171"/>
        <v/>
      </c>
    </row>
    <row r="5480" spans="2:24">
      <c r="B5480" s="160"/>
      <c r="C5480" s="161"/>
      <c r="D5480" s="162"/>
      <c r="E5480" s="163"/>
      <c r="F5480" s="164"/>
      <c r="G5480" s="165"/>
      <c r="H5480" s="166"/>
      <c r="I5480" s="167"/>
      <c r="J5480" s="161"/>
      <c r="K5480"/>
      <c r="M5480" s="4"/>
      <c r="W5480" t="str">
        <f t="shared" si="170"/>
        <v/>
      </c>
      <c r="X5480" t="str">
        <f t="shared" si="171"/>
        <v/>
      </c>
    </row>
    <row r="5481" spans="2:24">
      <c r="B5481" s="160"/>
      <c r="C5481" s="161"/>
      <c r="D5481" s="162"/>
      <c r="E5481" s="163"/>
      <c r="F5481" s="164"/>
      <c r="G5481" s="165"/>
      <c r="H5481" s="166"/>
      <c r="I5481" s="167"/>
      <c r="J5481" s="161"/>
      <c r="K5481"/>
      <c r="M5481" s="4"/>
      <c r="W5481" t="str">
        <f t="shared" si="170"/>
        <v/>
      </c>
      <c r="X5481" t="str">
        <f t="shared" si="171"/>
        <v/>
      </c>
    </row>
    <row r="5482" spans="2:24">
      <c r="B5482" s="160"/>
      <c r="C5482" s="161"/>
      <c r="D5482" s="162"/>
      <c r="E5482" s="163"/>
      <c r="F5482" s="164"/>
      <c r="G5482" s="165"/>
      <c r="H5482" s="166"/>
      <c r="I5482" s="167"/>
      <c r="J5482" s="161"/>
      <c r="K5482"/>
      <c r="M5482" s="4"/>
      <c r="W5482" t="str">
        <f t="shared" si="170"/>
        <v/>
      </c>
      <c r="X5482" t="str">
        <f t="shared" si="171"/>
        <v/>
      </c>
    </row>
    <row r="5483" spans="2:24">
      <c r="B5483" s="160"/>
      <c r="C5483" s="161"/>
      <c r="D5483" s="162"/>
      <c r="E5483" s="163"/>
      <c r="F5483" s="164"/>
      <c r="G5483" s="165"/>
      <c r="H5483" s="166"/>
      <c r="I5483" s="167"/>
      <c r="J5483" s="161"/>
      <c r="K5483"/>
      <c r="M5483" s="4"/>
      <c r="W5483" t="str">
        <f t="shared" si="170"/>
        <v/>
      </c>
      <c r="X5483" t="str">
        <f t="shared" si="171"/>
        <v/>
      </c>
    </row>
    <row r="5484" spans="2:24">
      <c r="B5484" s="160"/>
      <c r="C5484" s="161"/>
      <c r="D5484" s="162"/>
      <c r="E5484" s="163"/>
      <c r="F5484" s="164"/>
      <c r="G5484" s="165"/>
      <c r="H5484" s="166"/>
      <c r="I5484" s="167"/>
      <c r="J5484" s="161"/>
      <c r="K5484"/>
      <c r="M5484" s="4"/>
      <c r="W5484" t="str">
        <f t="shared" si="170"/>
        <v/>
      </c>
      <c r="X5484" t="str">
        <f t="shared" si="171"/>
        <v/>
      </c>
    </row>
    <row r="5485" spans="2:24">
      <c r="B5485" s="160"/>
      <c r="C5485" s="161"/>
      <c r="D5485" s="162"/>
      <c r="E5485" s="163"/>
      <c r="F5485" s="164"/>
      <c r="G5485" s="165"/>
      <c r="H5485" s="166"/>
      <c r="I5485" s="167"/>
      <c r="J5485" s="161"/>
      <c r="K5485"/>
      <c r="M5485" s="4"/>
      <c r="W5485" t="str">
        <f t="shared" si="170"/>
        <v/>
      </c>
      <c r="X5485" t="str">
        <f t="shared" si="171"/>
        <v/>
      </c>
    </row>
    <row r="5486" spans="2:24">
      <c r="B5486" s="160"/>
      <c r="C5486" s="161"/>
      <c r="D5486" s="162"/>
      <c r="E5486" s="163"/>
      <c r="F5486" s="164"/>
      <c r="G5486" s="165"/>
      <c r="H5486" s="166"/>
      <c r="I5486" s="167"/>
      <c r="J5486" s="161"/>
      <c r="K5486"/>
      <c r="M5486" s="4"/>
      <c r="W5486" t="str">
        <f t="shared" si="170"/>
        <v/>
      </c>
      <c r="X5486" t="str">
        <f t="shared" si="171"/>
        <v/>
      </c>
    </row>
    <row r="5487" spans="2:24">
      <c r="B5487" s="160"/>
      <c r="C5487" s="161"/>
      <c r="D5487" s="162"/>
      <c r="E5487" s="163"/>
      <c r="F5487" s="164"/>
      <c r="G5487" s="165"/>
      <c r="H5487" s="166"/>
      <c r="I5487" s="167"/>
      <c r="J5487" s="161"/>
      <c r="K5487"/>
      <c r="M5487" s="4"/>
      <c r="W5487" t="str">
        <f t="shared" si="170"/>
        <v/>
      </c>
      <c r="X5487" t="str">
        <f t="shared" si="171"/>
        <v/>
      </c>
    </row>
    <row r="5488" spans="2:24">
      <c r="B5488" s="160"/>
      <c r="C5488" s="161"/>
      <c r="D5488" s="162"/>
      <c r="E5488" s="163"/>
      <c r="F5488" s="164"/>
      <c r="G5488" s="165"/>
      <c r="H5488" s="166"/>
      <c r="I5488" s="167"/>
      <c r="J5488" s="161"/>
      <c r="K5488"/>
      <c r="M5488" s="4"/>
      <c r="W5488" t="str">
        <f t="shared" si="170"/>
        <v/>
      </c>
      <c r="X5488" t="str">
        <f t="shared" si="171"/>
        <v/>
      </c>
    </row>
    <row r="5489" spans="2:24">
      <c r="B5489" s="160"/>
      <c r="C5489" s="161"/>
      <c r="D5489" s="162"/>
      <c r="E5489" s="163"/>
      <c r="F5489" s="164"/>
      <c r="G5489" s="165"/>
      <c r="H5489" s="166"/>
      <c r="I5489" s="167"/>
      <c r="J5489" s="161"/>
      <c r="K5489"/>
      <c r="M5489" s="4"/>
      <c r="W5489" t="str">
        <f t="shared" si="170"/>
        <v/>
      </c>
      <c r="X5489" t="str">
        <f t="shared" si="171"/>
        <v/>
      </c>
    </row>
    <row r="5490" spans="2:24">
      <c r="B5490" s="160"/>
      <c r="C5490" s="161"/>
      <c r="D5490" s="162"/>
      <c r="E5490" s="163"/>
      <c r="F5490" s="164"/>
      <c r="G5490" s="165"/>
      <c r="H5490" s="166"/>
      <c r="I5490" s="167"/>
      <c r="J5490" s="161"/>
      <c r="K5490"/>
      <c r="M5490" s="4"/>
      <c r="W5490" t="str">
        <f t="shared" si="170"/>
        <v/>
      </c>
      <c r="X5490" t="str">
        <f t="shared" si="171"/>
        <v/>
      </c>
    </row>
    <row r="5491" spans="2:24">
      <c r="B5491" s="160"/>
      <c r="C5491" s="161"/>
      <c r="D5491" s="162"/>
      <c r="E5491" s="163"/>
      <c r="F5491" s="164"/>
      <c r="G5491" s="165"/>
      <c r="H5491" s="166"/>
      <c r="I5491" s="167"/>
      <c r="J5491" s="161"/>
      <c r="K5491"/>
      <c r="M5491" s="4"/>
      <c r="W5491" t="str">
        <f t="shared" si="170"/>
        <v/>
      </c>
      <c r="X5491" t="str">
        <f t="shared" si="171"/>
        <v/>
      </c>
    </row>
    <row r="5492" spans="2:24">
      <c r="B5492" s="160"/>
      <c r="C5492" s="161"/>
      <c r="D5492" s="162"/>
      <c r="E5492" s="163"/>
      <c r="F5492" s="164"/>
      <c r="G5492" s="165"/>
      <c r="H5492" s="166"/>
      <c r="I5492" s="167"/>
      <c r="J5492" s="161"/>
      <c r="K5492"/>
      <c r="M5492" s="4"/>
      <c r="W5492" t="str">
        <f t="shared" si="170"/>
        <v/>
      </c>
      <c r="X5492" t="str">
        <f t="shared" si="171"/>
        <v/>
      </c>
    </row>
    <row r="5493" spans="2:24">
      <c r="B5493" s="160"/>
      <c r="C5493" s="161"/>
      <c r="D5493" s="162"/>
      <c r="E5493" s="163"/>
      <c r="F5493" s="164"/>
      <c r="G5493" s="165"/>
      <c r="H5493" s="166"/>
      <c r="I5493" s="167"/>
      <c r="J5493" s="161"/>
      <c r="K5493"/>
      <c r="M5493" s="4"/>
      <c r="W5493" t="str">
        <f t="shared" si="170"/>
        <v/>
      </c>
      <c r="X5493" t="str">
        <f t="shared" si="171"/>
        <v/>
      </c>
    </row>
    <row r="5494" spans="2:24">
      <c r="B5494" s="160"/>
      <c r="C5494" s="161"/>
      <c r="D5494" s="162"/>
      <c r="E5494" s="163"/>
      <c r="F5494" s="164"/>
      <c r="G5494" s="165"/>
      <c r="H5494" s="166"/>
      <c r="I5494" s="167"/>
      <c r="J5494" s="161"/>
      <c r="K5494"/>
      <c r="M5494" s="4"/>
      <c r="W5494" t="str">
        <f t="shared" si="170"/>
        <v/>
      </c>
      <c r="X5494" t="str">
        <f t="shared" si="171"/>
        <v/>
      </c>
    </row>
    <row r="5495" spans="2:24">
      <c r="B5495" s="160"/>
      <c r="C5495" s="161"/>
      <c r="D5495" s="162"/>
      <c r="E5495" s="163"/>
      <c r="F5495" s="164"/>
      <c r="G5495" s="165"/>
      <c r="H5495" s="166"/>
      <c r="I5495" s="167"/>
      <c r="J5495" s="161"/>
      <c r="K5495"/>
      <c r="M5495" s="4"/>
      <c r="W5495" t="str">
        <f t="shared" si="170"/>
        <v/>
      </c>
      <c r="X5495" t="str">
        <f t="shared" si="171"/>
        <v/>
      </c>
    </row>
    <row r="5496" spans="2:24">
      <c r="B5496" s="160"/>
      <c r="C5496" s="161"/>
      <c r="D5496" s="162"/>
      <c r="E5496" s="163"/>
      <c r="F5496" s="164"/>
      <c r="G5496" s="165"/>
      <c r="H5496" s="166"/>
      <c r="I5496" s="167"/>
      <c r="J5496" s="161"/>
      <c r="K5496"/>
      <c r="M5496" s="4"/>
      <c r="W5496" t="str">
        <f t="shared" si="170"/>
        <v/>
      </c>
      <c r="X5496" t="str">
        <f t="shared" si="171"/>
        <v/>
      </c>
    </row>
    <row r="5497" spans="2:24">
      <c r="B5497" s="160"/>
      <c r="C5497" s="161"/>
      <c r="D5497" s="162"/>
      <c r="E5497" s="163"/>
      <c r="F5497" s="164"/>
      <c r="G5497" s="165"/>
      <c r="H5497" s="166"/>
      <c r="I5497" s="167"/>
      <c r="J5497" s="161"/>
      <c r="K5497"/>
      <c r="M5497" s="4"/>
      <c r="W5497" t="str">
        <f t="shared" si="170"/>
        <v/>
      </c>
      <c r="X5497" t="str">
        <f t="shared" si="171"/>
        <v/>
      </c>
    </row>
    <row r="5498" spans="2:24">
      <c r="B5498" s="160"/>
      <c r="C5498" s="161"/>
      <c r="D5498" s="162"/>
      <c r="E5498" s="163"/>
      <c r="F5498" s="164"/>
      <c r="G5498" s="165"/>
      <c r="H5498" s="166"/>
      <c r="I5498" s="167"/>
      <c r="J5498" s="161"/>
      <c r="K5498"/>
      <c r="M5498" s="4"/>
      <c r="W5498" t="str">
        <f t="shared" si="170"/>
        <v/>
      </c>
      <c r="X5498" t="str">
        <f t="shared" si="171"/>
        <v/>
      </c>
    </row>
    <row r="5499" spans="2:24">
      <c r="B5499" s="160"/>
      <c r="C5499" s="161"/>
      <c r="D5499" s="162"/>
      <c r="E5499" s="163"/>
      <c r="F5499" s="164"/>
      <c r="G5499" s="165"/>
      <c r="H5499" s="166"/>
      <c r="I5499" s="167"/>
      <c r="J5499" s="161"/>
      <c r="K5499"/>
      <c r="M5499" s="4"/>
      <c r="W5499" t="str">
        <f t="shared" si="170"/>
        <v/>
      </c>
      <c r="X5499" t="str">
        <f t="shared" si="171"/>
        <v/>
      </c>
    </row>
    <row r="5500" spans="2:24">
      <c r="B5500" s="160"/>
      <c r="C5500" s="161"/>
      <c r="D5500" s="162"/>
      <c r="E5500" s="163"/>
      <c r="F5500" s="164"/>
      <c r="G5500" s="165"/>
      <c r="H5500" s="166"/>
      <c r="I5500" s="167"/>
      <c r="J5500" s="161"/>
      <c r="K5500"/>
      <c r="M5500" s="4"/>
      <c r="W5500" t="str">
        <f t="shared" si="170"/>
        <v/>
      </c>
      <c r="X5500" t="str">
        <f t="shared" si="171"/>
        <v/>
      </c>
    </row>
    <row r="5501" spans="2:24">
      <c r="B5501" s="160"/>
      <c r="C5501" s="161"/>
      <c r="D5501" s="162"/>
      <c r="E5501" s="163"/>
      <c r="F5501" s="164"/>
      <c r="G5501" s="165"/>
      <c r="H5501" s="166"/>
      <c r="I5501" s="167"/>
      <c r="J5501" s="161"/>
      <c r="K5501"/>
      <c r="M5501" s="4"/>
      <c r="W5501" t="str">
        <f t="shared" si="170"/>
        <v/>
      </c>
      <c r="X5501" t="str">
        <f t="shared" si="171"/>
        <v/>
      </c>
    </row>
    <row r="5502" spans="2:24">
      <c r="B5502" s="160"/>
      <c r="C5502" s="161"/>
      <c r="D5502" s="162"/>
      <c r="E5502" s="163"/>
      <c r="F5502" s="164"/>
      <c r="G5502" s="165"/>
      <c r="H5502" s="166"/>
      <c r="I5502" s="167"/>
      <c r="J5502" s="161"/>
      <c r="K5502"/>
      <c r="M5502" s="4"/>
      <c r="W5502" t="str">
        <f t="shared" si="170"/>
        <v/>
      </c>
      <c r="X5502" t="str">
        <f t="shared" si="171"/>
        <v/>
      </c>
    </row>
    <row r="5503" spans="2:24">
      <c r="B5503" s="160"/>
      <c r="C5503" s="161"/>
      <c r="D5503" s="162"/>
      <c r="E5503" s="163"/>
      <c r="F5503" s="164"/>
      <c r="G5503" s="165"/>
      <c r="H5503" s="166"/>
      <c r="I5503" s="167"/>
      <c r="J5503" s="161"/>
      <c r="K5503"/>
      <c r="M5503" s="4"/>
      <c r="W5503" t="str">
        <f t="shared" si="170"/>
        <v/>
      </c>
      <c r="X5503" t="str">
        <f t="shared" si="171"/>
        <v/>
      </c>
    </row>
    <row r="5504" spans="2:24">
      <c r="B5504" s="160"/>
      <c r="C5504" s="161"/>
      <c r="D5504" s="162"/>
      <c r="E5504" s="163"/>
      <c r="F5504" s="164"/>
      <c r="G5504" s="165"/>
      <c r="H5504" s="166"/>
      <c r="I5504" s="167"/>
      <c r="J5504" s="161"/>
      <c r="K5504"/>
      <c r="M5504" s="4"/>
      <c r="W5504" t="str">
        <f t="shared" si="170"/>
        <v/>
      </c>
      <c r="X5504" t="str">
        <f t="shared" si="171"/>
        <v/>
      </c>
    </row>
    <row r="5505" spans="2:24">
      <c r="B5505" s="160"/>
      <c r="C5505" s="161"/>
      <c r="D5505" s="162"/>
      <c r="E5505" s="163"/>
      <c r="F5505" s="164"/>
      <c r="G5505" s="165"/>
      <c r="H5505" s="166"/>
      <c r="I5505" s="167"/>
      <c r="J5505" s="161"/>
      <c r="K5505"/>
      <c r="M5505" s="4"/>
      <c r="W5505" t="str">
        <f t="shared" si="170"/>
        <v/>
      </c>
      <c r="X5505" t="str">
        <f t="shared" si="171"/>
        <v/>
      </c>
    </row>
    <row r="5506" spans="2:24">
      <c r="B5506" s="160"/>
      <c r="C5506" s="161"/>
      <c r="D5506" s="162"/>
      <c r="E5506" s="163"/>
      <c r="F5506" s="164"/>
      <c r="G5506" s="165"/>
      <c r="H5506" s="166"/>
      <c r="I5506" s="167"/>
      <c r="J5506" s="161"/>
      <c r="K5506"/>
      <c r="M5506" s="4"/>
      <c r="W5506" t="str">
        <f t="shared" si="170"/>
        <v/>
      </c>
      <c r="X5506" t="str">
        <f t="shared" si="171"/>
        <v/>
      </c>
    </row>
    <row r="5507" spans="2:24">
      <c r="B5507" s="160"/>
      <c r="C5507" s="161"/>
      <c r="D5507" s="162"/>
      <c r="E5507" s="163"/>
      <c r="F5507" s="164"/>
      <c r="G5507" s="165"/>
      <c r="H5507" s="166"/>
      <c r="I5507" s="167"/>
      <c r="J5507" s="161"/>
      <c r="K5507"/>
      <c r="M5507" s="4"/>
      <c r="W5507" t="str">
        <f t="shared" si="170"/>
        <v/>
      </c>
      <c r="X5507" t="str">
        <f t="shared" si="171"/>
        <v/>
      </c>
    </row>
    <row r="5508" spans="2:24">
      <c r="B5508" s="160"/>
      <c r="C5508" s="161"/>
      <c r="D5508" s="162"/>
      <c r="E5508" s="163"/>
      <c r="F5508" s="164"/>
      <c r="G5508" s="165"/>
      <c r="H5508" s="166"/>
      <c r="I5508" s="167"/>
      <c r="J5508" s="161"/>
      <c r="K5508"/>
      <c r="M5508" s="4"/>
      <c r="W5508" t="str">
        <f t="shared" si="170"/>
        <v/>
      </c>
      <c r="X5508" t="str">
        <f t="shared" si="171"/>
        <v/>
      </c>
    </row>
    <row r="5509" spans="2:24">
      <c r="B5509" s="160"/>
      <c r="C5509" s="161"/>
      <c r="D5509" s="162"/>
      <c r="E5509" s="163"/>
      <c r="F5509" s="164"/>
      <c r="G5509" s="165"/>
      <c r="H5509" s="166"/>
      <c r="I5509" s="167"/>
      <c r="J5509" s="161"/>
      <c r="K5509"/>
      <c r="M5509" s="4"/>
      <c r="W5509" t="str">
        <f t="shared" si="170"/>
        <v/>
      </c>
      <c r="X5509" t="str">
        <f t="shared" si="171"/>
        <v/>
      </c>
    </row>
    <row r="5510" spans="2:24">
      <c r="B5510" s="160"/>
      <c r="C5510" s="161"/>
      <c r="D5510" s="162"/>
      <c r="E5510" s="163"/>
      <c r="F5510" s="164"/>
      <c r="G5510" s="165"/>
      <c r="H5510" s="166"/>
      <c r="I5510" s="167"/>
      <c r="J5510" s="161"/>
      <c r="K5510"/>
      <c r="M5510" s="4"/>
      <c r="W5510" t="str">
        <f t="shared" si="170"/>
        <v/>
      </c>
      <c r="X5510" t="str">
        <f t="shared" si="171"/>
        <v/>
      </c>
    </row>
    <row r="5511" spans="2:24">
      <c r="B5511" s="160"/>
      <c r="C5511" s="161"/>
      <c r="D5511" s="162"/>
      <c r="E5511" s="163"/>
      <c r="F5511" s="164"/>
      <c r="G5511" s="165"/>
      <c r="H5511" s="166"/>
      <c r="I5511" s="167"/>
      <c r="J5511" s="161"/>
      <c r="K5511"/>
      <c r="M5511" s="4"/>
      <c r="W5511" t="str">
        <f t="shared" si="170"/>
        <v/>
      </c>
      <c r="X5511" t="str">
        <f t="shared" si="171"/>
        <v/>
      </c>
    </row>
    <row r="5512" spans="2:24">
      <c r="B5512" s="160"/>
      <c r="C5512" s="161"/>
      <c r="D5512" s="162"/>
      <c r="E5512" s="163"/>
      <c r="F5512" s="164"/>
      <c r="G5512" s="165"/>
      <c r="H5512" s="166"/>
      <c r="I5512" s="167"/>
      <c r="J5512" s="161"/>
      <c r="K5512"/>
      <c r="M5512" s="4"/>
      <c r="W5512" t="str">
        <f t="shared" ref="W5512:W5575" si="172">IF(E5512=0,"",IF(E5512&gt;F5512,E5512-F5512,""))</f>
        <v/>
      </c>
      <c r="X5512" t="str">
        <f t="shared" ref="X5512:X5575" si="173">IF(G5512=0,"",IF(G5512&gt;H5512,G5512-H5512,""))</f>
        <v/>
      </c>
    </row>
    <row r="5513" spans="2:24">
      <c r="B5513" s="160"/>
      <c r="C5513" s="161"/>
      <c r="D5513" s="162"/>
      <c r="E5513" s="163"/>
      <c r="F5513" s="164"/>
      <c r="G5513" s="165"/>
      <c r="H5513" s="166"/>
      <c r="I5513" s="167"/>
      <c r="J5513" s="161"/>
      <c r="K5513"/>
      <c r="M5513" s="4"/>
      <c r="W5513" t="str">
        <f t="shared" si="172"/>
        <v/>
      </c>
      <c r="X5513" t="str">
        <f t="shared" si="173"/>
        <v/>
      </c>
    </row>
    <row r="5514" spans="2:24">
      <c r="B5514" s="160"/>
      <c r="C5514" s="161"/>
      <c r="D5514" s="162"/>
      <c r="E5514" s="163"/>
      <c r="F5514" s="164"/>
      <c r="G5514" s="165"/>
      <c r="H5514" s="166"/>
      <c r="I5514" s="167"/>
      <c r="J5514" s="161"/>
      <c r="K5514"/>
      <c r="M5514" s="4"/>
      <c r="W5514" t="str">
        <f t="shared" si="172"/>
        <v/>
      </c>
      <c r="X5514" t="str">
        <f t="shared" si="173"/>
        <v/>
      </c>
    </row>
    <row r="5515" spans="2:24">
      <c r="B5515" s="160"/>
      <c r="C5515" s="161"/>
      <c r="D5515" s="162"/>
      <c r="E5515" s="163"/>
      <c r="F5515" s="164"/>
      <c r="G5515" s="165"/>
      <c r="H5515" s="166"/>
      <c r="I5515" s="167"/>
      <c r="J5515" s="161"/>
      <c r="K5515"/>
      <c r="M5515" s="4"/>
      <c r="W5515" t="str">
        <f t="shared" si="172"/>
        <v/>
      </c>
      <c r="X5515" t="str">
        <f t="shared" si="173"/>
        <v/>
      </c>
    </row>
    <row r="5516" spans="2:24">
      <c r="B5516" s="160"/>
      <c r="C5516" s="161"/>
      <c r="D5516" s="162"/>
      <c r="E5516" s="163"/>
      <c r="F5516" s="164"/>
      <c r="G5516" s="165"/>
      <c r="H5516" s="166"/>
      <c r="I5516" s="167"/>
      <c r="J5516" s="161"/>
      <c r="K5516"/>
      <c r="M5516" s="4"/>
      <c r="W5516" t="str">
        <f t="shared" si="172"/>
        <v/>
      </c>
      <c r="X5516" t="str">
        <f t="shared" si="173"/>
        <v/>
      </c>
    </row>
    <row r="5517" spans="2:24">
      <c r="B5517" s="160"/>
      <c r="C5517" s="161"/>
      <c r="D5517" s="162"/>
      <c r="E5517" s="163"/>
      <c r="F5517" s="164"/>
      <c r="G5517" s="165"/>
      <c r="H5517" s="166"/>
      <c r="I5517" s="167"/>
      <c r="J5517" s="161"/>
      <c r="K5517"/>
      <c r="M5517" s="4"/>
      <c r="W5517" t="str">
        <f t="shared" si="172"/>
        <v/>
      </c>
      <c r="X5517" t="str">
        <f t="shared" si="173"/>
        <v/>
      </c>
    </row>
    <row r="5518" spans="2:24">
      <c r="B5518" s="160"/>
      <c r="C5518" s="161"/>
      <c r="D5518" s="162"/>
      <c r="E5518" s="163"/>
      <c r="F5518" s="164"/>
      <c r="G5518" s="165"/>
      <c r="H5518" s="166"/>
      <c r="I5518" s="167"/>
      <c r="J5518" s="161"/>
      <c r="K5518"/>
      <c r="M5518" s="4"/>
      <c r="W5518" t="str">
        <f t="shared" si="172"/>
        <v/>
      </c>
      <c r="X5518" t="str">
        <f t="shared" si="173"/>
        <v/>
      </c>
    </row>
    <row r="5519" spans="2:24">
      <c r="B5519" s="160"/>
      <c r="C5519" s="161"/>
      <c r="D5519" s="162"/>
      <c r="E5519" s="163"/>
      <c r="F5519" s="164"/>
      <c r="G5519" s="165"/>
      <c r="H5519" s="166"/>
      <c r="I5519" s="167"/>
      <c r="J5519" s="161"/>
      <c r="K5519"/>
      <c r="M5519" s="4"/>
      <c r="W5519" t="str">
        <f t="shared" si="172"/>
        <v/>
      </c>
      <c r="X5519" t="str">
        <f t="shared" si="173"/>
        <v/>
      </c>
    </row>
    <row r="5520" spans="2:24">
      <c r="B5520" s="160"/>
      <c r="C5520" s="161"/>
      <c r="D5520" s="162"/>
      <c r="E5520" s="163"/>
      <c r="F5520" s="164"/>
      <c r="G5520" s="165"/>
      <c r="H5520" s="166"/>
      <c r="I5520" s="167"/>
      <c r="J5520" s="161"/>
      <c r="K5520"/>
      <c r="M5520" s="4"/>
      <c r="W5520" t="str">
        <f t="shared" si="172"/>
        <v/>
      </c>
      <c r="X5520" t="str">
        <f t="shared" si="173"/>
        <v/>
      </c>
    </row>
    <row r="5521" spans="2:24">
      <c r="B5521" s="160"/>
      <c r="C5521" s="161"/>
      <c r="D5521" s="162"/>
      <c r="E5521" s="163"/>
      <c r="F5521" s="164"/>
      <c r="G5521" s="165"/>
      <c r="H5521" s="166"/>
      <c r="I5521" s="167"/>
      <c r="J5521" s="161"/>
      <c r="K5521"/>
      <c r="M5521" s="4"/>
      <c r="W5521" t="str">
        <f t="shared" si="172"/>
        <v/>
      </c>
      <c r="X5521" t="str">
        <f t="shared" si="173"/>
        <v/>
      </c>
    </row>
    <row r="5522" spans="2:24">
      <c r="B5522" s="160"/>
      <c r="C5522" s="161"/>
      <c r="D5522" s="162"/>
      <c r="E5522" s="163"/>
      <c r="F5522" s="164"/>
      <c r="G5522" s="165"/>
      <c r="H5522" s="166"/>
      <c r="I5522" s="167"/>
      <c r="J5522" s="161"/>
      <c r="K5522"/>
      <c r="M5522" s="4"/>
      <c r="W5522" t="str">
        <f t="shared" si="172"/>
        <v/>
      </c>
      <c r="X5522" t="str">
        <f t="shared" si="173"/>
        <v/>
      </c>
    </row>
    <row r="5523" spans="2:24">
      <c r="B5523" s="160"/>
      <c r="C5523" s="161"/>
      <c r="D5523" s="162"/>
      <c r="E5523" s="163"/>
      <c r="F5523" s="164"/>
      <c r="G5523" s="165"/>
      <c r="H5523" s="166"/>
      <c r="I5523" s="167"/>
      <c r="J5523" s="161"/>
      <c r="K5523"/>
      <c r="M5523" s="4"/>
      <c r="W5523" t="str">
        <f t="shared" si="172"/>
        <v/>
      </c>
      <c r="X5523" t="str">
        <f t="shared" si="173"/>
        <v/>
      </c>
    </row>
    <row r="5524" spans="2:24">
      <c r="B5524" s="160"/>
      <c r="C5524" s="161"/>
      <c r="D5524" s="162"/>
      <c r="E5524" s="163"/>
      <c r="F5524" s="164"/>
      <c r="G5524" s="165"/>
      <c r="H5524" s="166"/>
      <c r="I5524" s="167"/>
      <c r="J5524" s="161"/>
      <c r="K5524"/>
      <c r="M5524" s="4"/>
      <c r="W5524" t="str">
        <f t="shared" si="172"/>
        <v/>
      </c>
      <c r="X5524" t="str">
        <f t="shared" si="173"/>
        <v/>
      </c>
    </row>
    <row r="5525" spans="2:24">
      <c r="B5525" s="160"/>
      <c r="C5525" s="161"/>
      <c r="D5525" s="162"/>
      <c r="E5525" s="163"/>
      <c r="F5525" s="164"/>
      <c r="G5525" s="165"/>
      <c r="H5525" s="166"/>
      <c r="I5525" s="167"/>
      <c r="J5525" s="161"/>
      <c r="K5525"/>
      <c r="M5525" s="4"/>
      <c r="W5525" t="str">
        <f t="shared" si="172"/>
        <v/>
      </c>
      <c r="X5525" t="str">
        <f t="shared" si="173"/>
        <v/>
      </c>
    </row>
    <row r="5526" spans="2:24">
      <c r="B5526" s="160"/>
      <c r="C5526" s="161"/>
      <c r="D5526" s="162"/>
      <c r="E5526" s="163"/>
      <c r="F5526" s="164"/>
      <c r="G5526" s="165"/>
      <c r="H5526" s="166"/>
      <c r="I5526" s="167"/>
      <c r="J5526" s="161"/>
      <c r="K5526"/>
      <c r="M5526" s="4"/>
      <c r="W5526" t="str">
        <f t="shared" si="172"/>
        <v/>
      </c>
      <c r="X5526" t="str">
        <f t="shared" si="173"/>
        <v/>
      </c>
    </row>
    <row r="5527" spans="2:24">
      <c r="B5527" s="160"/>
      <c r="C5527" s="161"/>
      <c r="D5527" s="162"/>
      <c r="E5527" s="163"/>
      <c r="F5527" s="164"/>
      <c r="G5527" s="165"/>
      <c r="H5527" s="166"/>
      <c r="I5527" s="167"/>
      <c r="J5527" s="161"/>
      <c r="K5527"/>
      <c r="M5527" s="4"/>
      <c r="W5527" t="str">
        <f t="shared" si="172"/>
        <v/>
      </c>
      <c r="X5527" t="str">
        <f t="shared" si="173"/>
        <v/>
      </c>
    </row>
    <row r="5528" spans="2:24">
      <c r="B5528" s="160"/>
      <c r="C5528" s="161"/>
      <c r="D5528" s="162"/>
      <c r="E5528" s="163"/>
      <c r="F5528" s="164"/>
      <c r="G5528" s="165"/>
      <c r="H5528" s="166"/>
      <c r="I5528" s="167"/>
      <c r="J5528" s="161"/>
      <c r="K5528"/>
      <c r="M5528" s="4"/>
      <c r="W5528" t="str">
        <f t="shared" si="172"/>
        <v/>
      </c>
      <c r="X5528" t="str">
        <f t="shared" si="173"/>
        <v/>
      </c>
    </row>
    <row r="5529" spans="2:24">
      <c r="B5529" s="160"/>
      <c r="C5529" s="161"/>
      <c r="D5529" s="162"/>
      <c r="E5529" s="163"/>
      <c r="F5529" s="164"/>
      <c r="G5529" s="165"/>
      <c r="H5529" s="166"/>
      <c r="I5529" s="167"/>
      <c r="J5529" s="161"/>
      <c r="K5529"/>
      <c r="M5529" s="4"/>
      <c r="W5529" t="str">
        <f t="shared" si="172"/>
        <v/>
      </c>
      <c r="X5529" t="str">
        <f t="shared" si="173"/>
        <v/>
      </c>
    </row>
    <row r="5530" spans="2:24">
      <c r="B5530" s="160"/>
      <c r="C5530" s="161"/>
      <c r="D5530" s="162"/>
      <c r="E5530" s="163"/>
      <c r="F5530" s="164"/>
      <c r="G5530" s="165"/>
      <c r="H5530" s="166"/>
      <c r="I5530" s="167"/>
      <c r="J5530" s="161"/>
      <c r="K5530"/>
      <c r="M5530" s="4"/>
      <c r="W5530" t="str">
        <f t="shared" si="172"/>
        <v/>
      </c>
      <c r="X5530" t="str">
        <f t="shared" si="173"/>
        <v/>
      </c>
    </row>
    <row r="5531" spans="2:24">
      <c r="B5531" s="160"/>
      <c r="C5531" s="161"/>
      <c r="D5531" s="162"/>
      <c r="E5531" s="163"/>
      <c r="F5531" s="164"/>
      <c r="G5531" s="165"/>
      <c r="H5531" s="166"/>
      <c r="I5531" s="167"/>
      <c r="J5531" s="161"/>
      <c r="K5531"/>
      <c r="M5531" s="4"/>
      <c r="W5531" t="str">
        <f t="shared" si="172"/>
        <v/>
      </c>
      <c r="X5531" t="str">
        <f t="shared" si="173"/>
        <v/>
      </c>
    </row>
    <row r="5532" spans="2:24">
      <c r="B5532" s="160"/>
      <c r="C5532" s="161"/>
      <c r="D5532" s="162"/>
      <c r="E5532" s="163"/>
      <c r="F5532" s="164"/>
      <c r="G5532" s="165"/>
      <c r="H5532" s="166"/>
      <c r="I5532" s="167"/>
      <c r="J5532" s="161"/>
      <c r="K5532"/>
      <c r="M5532" s="4"/>
      <c r="W5532" t="str">
        <f t="shared" si="172"/>
        <v/>
      </c>
      <c r="X5532" t="str">
        <f t="shared" si="173"/>
        <v/>
      </c>
    </row>
    <row r="5533" spans="2:24">
      <c r="B5533" s="160"/>
      <c r="C5533" s="161"/>
      <c r="D5533" s="162"/>
      <c r="E5533" s="163"/>
      <c r="F5533" s="164"/>
      <c r="G5533" s="165"/>
      <c r="H5533" s="166"/>
      <c r="I5533" s="167"/>
      <c r="J5533" s="161"/>
      <c r="K5533"/>
      <c r="M5533" s="4"/>
      <c r="W5533" t="str">
        <f t="shared" si="172"/>
        <v/>
      </c>
      <c r="X5533" t="str">
        <f t="shared" si="173"/>
        <v/>
      </c>
    </row>
    <row r="5534" spans="2:24">
      <c r="B5534" s="160"/>
      <c r="C5534" s="161"/>
      <c r="D5534" s="162"/>
      <c r="E5534" s="163"/>
      <c r="F5534" s="164"/>
      <c r="G5534" s="165"/>
      <c r="H5534" s="166"/>
      <c r="I5534" s="167"/>
      <c r="J5534" s="161"/>
      <c r="K5534"/>
      <c r="M5534" s="4"/>
      <c r="W5534" t="str">
        <f t="shared" si="172"/>
        <v/>
      </c>
      <c r="X5534" t="str">
        <f t="shared" si="173"/>
        <v/>
      </c>
    </row>
    <row r="5535" spans="2:24">
      <c r="B5535" s="160"/>
      <c r="C5535" s="161"/>
      <c r="D5535" s="162"/>
      <c r="E5535" s="163"/>
      <c r="F5535" s="164"/>
      <c r="G5535" s="165"/>
      <c r="H5535" s="166"/>
      <c r="I5535" s="167"/>
      <c r="J5535" s="161"/>
      <c r="K5535"/>
      <c r="M5535" s="4"/>
      <c r="W5535" t="str">
        <f t="shared" si="172"/>
        <v/>
      </c>
      <c r="X5535" t="str">
        <f t="shared" si="173"/>
        <v/>
      </c>
    </row>
    <row r="5536" spans="2:24">
      <c r="B5536" s="160"/>
      <c r="C5536" s="161"/>
      <c r="D5536" s="162"/>
      <c r="E5536" s="163"/>
      <c r="F5536" s="164"/>
      <c r="G5536" s="165"/>
      <c r="H5536" s="166"/>
      <c r="I5536" s="167"/>
      <c r="J5536" s="161"/>
      <c r="K5536"/>
      <c r="M5536" s="4"/>
      <c r="W5536" t="str">
        <f t="shared" si="172"/>
        <v/>
      </c>
      <c r="X5536" t="str">
        <f t="shared" si="173"/>
        <v/>
      </c>
    </row>
    <row r="5537" spans="2:24">
      <c r="B5537" s="160"/>
      <c r="C5537" s="161"/>
      <c r="D5537" s="162"/>
      <c r="E5537" s="163"/>
      <c r="F5537" s="164"/>
      <c r="G5537" s="165"/>
      <c r="H5537" s="166"/>
      <c r="I5537" s="167"/>
      <c r="J5537" s="161"/>
      <c r="K5537"/>
      <c r="M5537" s="4"/>
      <c r="W5537" t="str">
        <f t="shared" si="172"/>
        <v/>
      </c>
      <c r="X5537" t="str">
        <f t="shared" si="173"/>
        <v/>
      </c>
    </row>
    <row r="5538" spans="2:24">
      <c r="B5538" s="160"/>
      <c r="C5538" s="161"/>
      <c r="D5538" s="162"/>
      <c r="E5538" s="163"/>
      <c r="F5538" s="164"/>
      <c r="G5538" s="165"/>
      <c r="H5538" s="166"/>
      <c r="I5538" s="167"/>
      <c r="J5538" s="161"/>
      <c r="K5538"/>
      <c r="M5538" s="4"/>
      <c r="W5538" t="str">
        <f t="shared" si="172"/>
        <v/>
      </c>
      <c r="X5538" t="str">
        <f t="shared" si="173"/>
        <v/>
      </c>
    </row>
    <row r="5539" spans="2:24">
      <c r="B5539" s="160"/>
      <c r="C5539" s="161"/>
      <c r="D5539" s="162"/>
      <c r="E5539" s="163"/>
      <c r="F5539" s="164"/>
      <c r="G5539" s="165"/>
      <c r="H5539" s="166"/>
      <c r="I5539" s="167"/>
      <c r="J5539" s="161"/>
      <c r="K5539"/>
      <c r="M5539" s="4"/>
      <c r="W5539" t="str">
        <f t="shared" si="172"/>
        <v/>
      </c>
      <c r="X5539" t="str">
        <f t="shared" si="173"/>
        <v/>
      </c>
    </row>
    <row r="5540" spans="2:24">
      <c r="B5540" s="160"/>
      <c r="C5540" s="161"/>
      <c r="D5540" s="162"/>
      <c r="E5540" s="163"/>
      <c r="F5540" s="164"/>
      <c r="G5540" s="165"/>
      <c r="H5540" s="166"/>
      <c r="I5540" s="167"/>
      <c r="J5540" s="161"/>
      <c r="K5540"/>
      <c r="M5540" s="4"/>
      <c r="W5540" t="str">
        <f t="shared" si="172"/>
        <v/>
      </c>
      <c r="X5540" t="str">
        <f t="shared" si="173"/>
        <v/>
      </c>
    </row>
    <row r="5541" spans="2:24">
      <c r="B5541" s="160"/>
      <c r="C5541" s="161"/>
      <c r="D5541" s="162"/>
      <c r="E5541" s="163"/>
      <c r="F5541" s="164"/>
      <c r="G5541" s="165"/>
      <c r="H5541" s="166"/>
      <c r="I5541" s="167"/>
      <c r="J5541" s="161"/>
      <c r="K5541"/>
      <c r="M5541" s="4"/>
      <c r="W5541" t="str">
        <f t="shared" si="172"/>
        <v/>
      </c>
      <c r="X5541" t="str">
        <f t="shared" si="173"/>
        <v/>
      </c>
    </row>
    <row r="5542" spans="2:24">
      <c r="B5542" s="160"/>
      <c r="C5542" s="161"/>
      <c r="D5542" s="162"/>
      <c r="E5542" s="163"/>
      <c r="F5542" s="164"/>
      <c r="G5542" s="165"/>
      <c r="H5542" s="166"/>
      <c r="I5542" s="167"/>
      <c r="J5542" s="161"/>
      <c r="K5542"/>
      <c r="M5542" s="4"/>
      <c r="W5542" t="str">
        <f t="shared" si="172"/>
        <v/>
      </c>
      <c r="X5542" t="str">
        <f t="shared" si="173"/>
        <v/>
      </c>
    </row>
    <row r="5543" spans="2:24">
      <c r="B5543" s="160"/>
      <c r="C5543" s="161"/>
      <c r="D5543" s="162"/>
      <c r="E5543" s="163"/>
      <c r="F5543" s="164"/>
      <c r="G5543" s="165"/>
      <c r="H5543" s="166"/>
      <c r="I5543" s="167"/>
      <c r="J5543" s="161"/>
      <c r="K5543"/>
      <c r="M5543" s="4"/>
      <c r="W5543" t="str">
        <f t="shared" si="172"/>
        <v/>
      </c>
      <c r="X5543" t="str">
        <f t="shared" si="173"/>
        <v/>
      </c>
    </row>
    <row r="5544" spans="2:24">
      <c r="B5544" s="160"/>
      <c r="C5544" s="161"/>
      <c r="D5544" s="162"/>
      <c r="E5544" s="163"/>
      <c r="F5544" s="164"/>
      <c r="G5544" s="165"/>
      <c r="H5544" s="166"/>
      <c r="I5544" s="167"/>
      <c r="J5544" s="161"/>
      <c r="K5544"/>
      <c r="M5544" s="4"/>
      <c r="W5544" t="str">
        <f t="shared" si="172"/>
        <v/>
      </c>
      <c r="X5544" t="str">
        <f t="shared" si="173"/>
        <v/>
      </c>
    </row>
    <row r="5545" spans="2:24">
      <c r="B5545" s="160"/>
      <c r="C5545" s="161"/>
      <c r="D5545" s="162"/>
      <c r="E5545" s="163"/>
      <c r="F5545" s="164"/>
      <c r="G5545" s="165"/>
      <c r="H5545" s="166"/>
      <c r="I5545" s="167"/>
      <c r="J5545" s="161"/>
      <c r="K5545"/>
      <c r="M5545" s="4"/>
      <c r="W5545" t="str">
        <f t="shared" si="172"/>
        <v/>
      </c>
      <c r="X5545" t="str">
        <f t="shared" si="173"/>
        <v/>
      </c>
    </row>
    <row r="5546" spans="2:24">
      <c r="B5546" s="160"/>
      <c r="C5546" s="161"/>
      <c r="D5546" s="162"/>
      <c r="E5546" s="163"/>
      <c r="F5546" s="164"/>
      <c r="G5546" s="165"/>
      <c r="H5546" s="166"/>
      <c r="I5546" s="167"/>
      <c r="J5546" s="161"/>
      <c r="K5546"/>
      <c r="M5546" s="4"/>
      <c r="W5546" t="str">
        <f t="shared" si="172"/>
        <v/>
      </c>
      <c r="X5546" t="str">
        <f t="shared" si="173"/>
        <v/>
      </c>
    </row>
    <row r="5547" spans="2:24">
      <c r="B5547" s="160"/>
      <c r="C5547" s="161"/>
      <c r="D5547" s="162"/>
      <c r="E5547" s="163"/>
      <c r="F5547" s="164"/>
      <c r="G5547" s="165"/>
      <c r="H5547" s="166"/>
      <c r="I5547" s="167"/>
      <c r="J5547" s="161"/>
      <c r="K5547"/>
      <c r="M5547" s="4"/>
      <c r="W5547" t="str">
        <f t="shared" si="172"/>
        <v/>
      </c>
      <c r="X5547" t="str">
        <f t="shared" si="173"/>
        <v/>
      </c>
    </row>
    <row r="5548" spans="2:24">
      <c r="B5548" s="160"/>
      <c r="C5548" s="161"/>
      <c r="D5548" s="162"/>
      <c r="E5548" s="163"/>
      <c r="F5548" s="164"/>
      <c r="G5548" s="165"/>
      <c r="H5548" s="166"/>
      <c r="I5548" s="167"/>
      <c r="J5548" s="161"/>
      <c r="K5548"/>
      <c r="M5548" s="4"/>
      <c r="W5548" t="str">
        <f t="shared" si="172"/>
        <v/>
      </c>
      <c r="X5548" t="str">
        <f t="shared" si="173"/>
        <v/>
      </c>
    </row>
    <row r="5549" spans="2:24">
      <c r="B5549" s="160"/>
      <c r="C5549" s="161"/>
      <c r="D5549" s="162"/>
      <c r="E5549" s="163"/>
      <c r="F5549" s="164"/>
      <c r="G5549" s="165"/>
      <c r="H5549" s="166"/>
      <c r="I5549" s="167"/>
      <c r="J5549" s="161"/>
      <c r="K5549"/>
      <c r="M5549" s="4"/>
      <c r="W5549" t="str">
        <f t="shared" si="172"/>
        <v/>
      </c>
      <c r="X5549" t="str">
        <f t="shared" si="173"/>
        <v/>
      </c>
    </row>
    <row r="5550" spans="2:24">
      <c r="B5550" s="160"/>
      <c r="C5550" s="161"/>
      <c r="D5550" s="162"/>
      <c r="E5550" s="163"/>
      <c r="F5550" s="164"/>
      <c r="G5550" s="165"/>
      <c r="H5550" s="166"/>
      <c r="I5550" s="167"/>
      <c r="J5550" s="161"/>
      <c r="K5550"/>
      <c r="M5550" s="4"/>
      <c r="W5550" t="str">
        <f t="shared" si="172"/>
        <v/>
      </c>
      <c r="X5550" t="str">
        <f t="shared" si="173"/>
        <v/>
      </c>
    </row>
    <row r="5551" spans="2:24">
      <c r="B5551" s="160"/>
      <c r="C5551" s="161"/>
      <c r="D5551" s="162"/>
      <c r="E5551" s="163"/>
      <c r="F5551" s="164"/>
      <c r="G5551" s="165"/>
      <c r="H5551" s="166"/>
      <c r="I5551" s="167"/>
      <c r="J5551" s="161"/>
      <c r="K5551"/>
      <c r="M5551" s="4"/>
      <c r="W5551" t="str">
        <f t="shared" si="172"/>
        <v/>
      </c>
      <c r="X5551" t="str">
        <f t="shared" si="173"/>
        <v/>
      </c>
    </row>
    <row r="5552" spans="2:24">
      <c r="B5552" s="160"/>
      <c r="C5552" s="161"/>
      <c r="D5552" s="162"/>
      <c r="E5552" s="163"/>
      <c r="F5552" s="164"/>
      <c r="G5552" s="165"/>
      <c r="H5552" s="166"/>
      <c r="I5552" s="167"/>
      <c r="J5552" s="161"/>
      <c r="K5552"/>
      <c r="M5552" s="4"/>
      <c r="W5552" t="str">
        <f t="shared" si="172"/>
        <v/>
      </c>
      <c r="X5552" t="str">
        <f t="shared" si="173"/>
        <v/>
      </c>
    </row>
    <row r="5553" spans="2:24">
      <c r="B5553" s="160"/>
      <c r="C5553" s="161"/>
      <c r="D5553" s="162"/>
      <c r="E5553" s="163"/>
      <c r="F5553" s="164"/>
      <c r="G5553" s="165"/>
      <c r="H5553" s="166"/>
      <c r="I5553" s="167"/>
      <c r="J5553" s="161"/>
      <c r="K5553"/>
      <c r="M5553" s="4"/>
      <c r="W5553" t="str">
        <f t="shared" si="172"/>
        <v/>
      </c>
      <c r="X5553" t="str">
        <f t="shared" si="173"/>
        <v/>
      </c>
    </row>
    <row r="5554" spans="2:24">
      <c r="B5554" s="160"/>
      <c r="C5554" s="161"/>
      <c r="D5554" s="162"/>
      <c r="E5554" s="163"/>
      <c r="F5554" s="164"/>
      <c r="G5554" s="165"/>
      <c r="H5554" s="166"/>
      <c r="I5554" s="167"/>
      <c r="J5554" s="161"/>
      <c r="K5554"/>
      <c r="M5554" s="4"/>
      <c r="W5554" t="str">
        <f t="shared" si="172"/>
        <v/>
      </c>
      <c r="X5554" t="str">
        <f t="shared" si="173"/>
        <v/>
      </c>
    </row>
    <row r="5555" spans="2:24">
      <c r="B5555" s="160"/>
      <c r="C5555" s="161"/>
      <c r="D5555" s="162"/>
      <c r="E5555" s="163"/>
      <c r="F5555" s="164"/>
      <c r="G5555" s="165"/>
      <c r="H5555" s="166"/>
      <c r="I5555" s="167"/>
      <c r="J5555" s="161"/>
      <c r="K5555"/>
      <c r="M5555" s="4"/>
      <c r="W5555" t="str">
        <f t="shared" si="172"/>
        <v/>
      </c>
      <c r="X5555" t="str">
        <f t="shared" si="173"/>
        <v/>
      </c>
    </row>
    <row r="5556" spans="2:24">
      <c r="B5556" s="160"/>
      <c r="C5556" s="161"/>
      <c r="D5556" s="162"/>
      <c r="E5556" s="163"/>
      <c r="F5556" s="164"/>
      <c r="G5556" s="165"/>
      <c r="H5556" s="166"/>
      <c r="I5556" s="167"/>
      <c r="J5556" s="161"/>
      <c r="K5556"/>
      <c r="M5556" s="4"/>
      <c r="W5556" t="str">
        <f t="shared" si="172"/>
        <v/>
      </c>
      <c r="X5556" t="str">
        <f t="shared" si="173"/>
        <v/>
      </c>
    </row>
    <row r="5557" spans="2:24">
      <c r="B5557" s="160"/>
      <c r="C5557" s="161"/>
      <c r="D5557" s="162"/>
      <c r="E5557" s="163"/>
      <c r="F5557" s="164"/>
      <c r="G5557" s="165"/>
      <c r="H5557" s="166"/>
      <c r="I5557" s="167"/>
      <c r="J5557" s="161"/>
      <c r="K5557"/>
      <c r="M5557" s="4"/>
      <c r="W5557" t="str">
        <f t="shared" si="172"/>
        <v/>
      </c>
      <c r="X5557" t="str">
        <f t="shared" si="173"/>
        <v/>
      </c>
    </row>
    <row r="5558" spans="2:24">
      <c r="B5558" s="160"/>
      <c r="C5558" s="161"/>
      <c r="D5558" s="162"/>
      <c r="E5558" s="163"/>
      <c r="F5558" s="164"/>
      <c r="G5558" s="165"/>
      <c r="H5558" s="166"/>
      <c r="I5558" s="167"/>
      <c r="J5558" s="161"/>
      <c r="K5558"/>
      <c r="M5558" s="4"/>
      <c r="W5558" t="str">
        <f t="shared" si="172"/>
        <v/>
      </c>
      <c r="X5558" t="str">
        <f t="shared" si="173"/>
        <v/>
      </c>
    </row>
    <row r="5559" spans="2:24">
      <c r="B5559" s="160"/>
      <c r="C5559" s="161"/>
      <c r="D5559" s="162"/>
      <c r="E5559" s="163"/>
      <c r="F5559" s="164"/>
      <c r="G5559" s="165"/>
      <c r="H5559" s="166"/>
      <c r="I5559" s="167"/>
      <c r="J5559" s="161"/>
      <c r="K5559"/>
      <c r="M5559" s="4"/>
      <c r="W5559" t="str">
        <f t="shared" si="172"/>
        <v/>
      </c>
      <c r="X5559" t="str">
        <f t="shared" si="173"/>
        <v/>
      </c>
    </row>
    <row r="5560" spans="2:24">
      <c r="B5560" s="160"/>
      <c r="C5560" s="161"/>
      <c r="D5560" s="162"/>
      <c r="E5560" s="163"/>
      <c r="F5560" s="164"/>
      <c r="G5560" s="165"/>
      <c r="H5560" s="166"/>
      <c r="I5560" s="167"/>
      <c r="J5560" s="161"/>
      <c r="K5560"/>
      <c r="M5560" s="4"/>
      <c r="W5560" t="str">
        <f t="shared" si="172"/>
        <v/>
      </c>
      <c r="X5560" t="str">
        <f t="shared" si="173"/>
        <v/>
      </c>
    </row>
    <row r="5561" spans="2:24">
      <c r="B5561" s="160"/>
      <c r="C5561" s="161"/>
      <c r="D5561" s="162"/>
      <c r="E5561" s="163"/>
      <c r="F5561" s="164"/>
      <c r="G5561" s="165"/>
      <c r="H5561" s="166"/>
      <c r="I5561" s="167"/>
      <c r="J5561" s="161"/>
      <c r="K5561"/>
      <c r="M5561" s="4"/>
      <c r="W5561" t="str">
        <f t="shared" si="172"/>
        <v/>
      </c>
      <c r="X5561" t="str">
        <f t="shared" si="173"/>
        <v/>
      </c>
    </row>
    <row r="5562" spans="2:24">
      <c r="B5562" s="160"/>
      <c r="C5562" s="161"/>
      <c r="D5562" s="162"/>
      <c r="E5562" s="163"/>
      <c r="F5562" s="164"/>
      <c r="G5562" s="165"/>
      <c r="H5562" s="166"/>
      <c r="I5562" s="167"/>
      <c r="J5562" s="161"/>
      <c r="K5562"/>
      <c r="M5562" s="4"/>
      <c r="W5562" t="str">
        <f t="shared" si="172"/>
        <v/>
      </c>
      <c r="X5562" t="str">
        <f t="shared" si="173"/>
        <v/>
      </c>
    </row>
    <row r="5563" spans="2:24">
      <c r="B5563" s="160"/>
      <c r="C5563" s="161"/>
      <c r="D5563" s="162"/>
      <c r="E5563" s="163"/>
      <c r="F5563" s="164"/>
      <c r="G5563" s="165"/>
      <c r="H5563" s="166"/>
      <c r="I5563" s="167"/>
      <c r="J5563" s="161"/>
      <c r="K5563"/>
      <c r="M5563" s="4"/>
      <c r="W5563" t="str">
        <f t="shared" si="172"/>
        <v/>
      </c>
      <c r="X5563" t="str">
        <f t="shared" si="173"/>
        <v/>
      </c>
    </row>
    <row r="5564" spans="2:24">
      <c r="B5564" s="160"/>
      <c r="C5564" s="161"/>
      <c r="D5564" s="162"/>
      <c r="E5564" s="163"/>
      <c r="F5564" s="164"/>
      <c r="G5564" s="165"/>
      <c r="H5564" s="166"/>
      <c r="I5564" s="167"/>
      <c r="J5564" s="161"/>
      <c r="K5564"/>
      <c r="M5564" s="4"/>
      <c r="W5564" t="str">
        <f t="shared" si="172"/>
        <v/>
      </c>
      <c r="X5564" t="str">
        <f t="shared" si="173"/>
        <v/>
      </c>
    </row>
    <row r="5565" spans="2:24">
      <c r="B5565" s="160"/>
      <c r="C5565" s="161"/>
      <c r="D5565" s="162"/>
      <c r="E5565" s="163"/>
      <c r="F5565" s="164"/>
      <c r="G5565" s="165"/>
      <c r="H5565" s="166"/>
      <c r="I5565" s="167"/>
      <c r="J5565" s="161"/>
      <c r="K5565"/>
      <c r="M5565" s="4"/>
      <c r="W5565" t="str">
        <f t="shared" si="172"/>
        <v/>
      </c>
      <c r="X5565" t="str">
        <f t="shared" si="173"/>
        <v/>
      </c>
    </row>
    <row r="5566" spans="2:24">
      <c r="B5566" s="160"/>
      <c r="C5566" s="161"/>
      <c r="D5566" s="162"/>
      <c r="E5566" s="163"/>
      <c r="F5566" s="164"/>
      <c r="G5566" s="165"/>
      <c r="H5566" s="166"/>
      <c r="I5566" s="167"/>
      <c r="J5566" s="161"/>
      <c r="K5566"/>
      <c r="M5566" s="4"/>
      <c r="W5566" t="str">
        <f t="shared" si="172"/>
        <v/>
      </c>
      <c r="X5566" t="str">
        <f t="shared" si="173"/>
        <v/>
      </c>
    </row>
    <row r="5567" spans="2:24">
      <c r="B5567" s="160"/>
      <c r="C5567" s="161"/>
      <c r="D5567" s="162"/>
      <c r="E5567" s="163"/>
      <c r="F5567" s="164"/>
      <c r="G5567" s="165"/>
      <c r="H5567" s="166"/>
      <c r="I5567" s="167"/>
      <c r="J5567" s="161"/>
      <c r="K5567"/>
      <c r="M5567" s="4"/>
      <c r="W5567" t="str">
        <f t="shared" si="172"/>
        <v/>
      </c>
      <c r="X5567" t="str">
        <f t="shared" si="173"/>
        <v/>
      </c>
    </row>
    <row r="5568" spans="2:24">
      <c r="B5568" s="160"/>
      <c r="C5568" s="161"/>
      <c r="D5568" s="162"/>
      <c r="E5568" s="163"/>
      <c r="F5568" s="164"/>
      <c r="G5568" s="165"/>
      <c r="H5568" s="166"/>
      <c r="I5568" s="167"/>
      <c r="J5568" s="161"/>
      <c r="K5568"/>
      <c r="M5568" s="4"/>
      <c r="W5568" t="str">
        <f t="shared" si="172"/>
        <v/>
      </c>
      <c r="X5568" t="str">
        <f t="shared" si="173"/>
        <v/>
      </c>
    </row>
    <row r="5569" spans="2:24">
      <c r="B5569" s="160"/>
      <c r="C5569" s="161"/>
      <c r="D5569" s="162"/>
      <c r="E5569" s="163"/>
      <c r="F5569" s="164"/>
      <c r="G5569" s="165"/>
      <c r="H5569" s="166"/>
      <c r="I5569" s="167"/>
      <c r="J5569" s="161"/>
      <c r="K5569"/>
      <c r="M5569" s="4"/>
      <c r="W5569" t="str">
        <f t="shared" si="172"/>
        <v/>
      </c>
      <c r="X5569" t="str">
        <f t="shared" si="173"/>
        <v/>
      </c>
    </row>
    <row r="5570" spans="2:24">
      <c r="B5570" s="160"/>
      <c r="C5570" s="161"/>
      <c r="D5570" s="162"/>
      <c r="E5570" s="163"/>
      <c r="F5570" s="164"/>
      <c r="G5570" s="165"/>
      <c r="H5570" s="166"/>
      <c r="I5570" s="167"/>
      <c r="J5570" s="161"/>
      <c r="K5570"/>
      <c r="M5570" s="4"/>
      <c r="W5570" t="str">
        <f t="shared" si="172"/>
        <v/>
      </c>
      <c r="X5570" t="str">
        <f t="shared" si="173"/>
        <v/>
      </c>
    </row>
    <row r="5571" spans="2:24">
      <c r="B5571" s="160"/>
      <c r="C5571" s="161"/>
      <c r="D5571" s="162"/>
      <c r="E5571" s="163"/>
      <c r="F5571" s="164"/>
      <c r="G5571" s="165"/>
      <c r="H5571" s="166"/>
      <c r="I5571" s="167"/>
      <c r="J5571" s="161"/>
      <c r="K5571"/>
      <c r="M5571" s="4"/>
      <c r="W5571" t="str">
        <f t="shared" si="172"/>
        <v/>
      </c>
      <c r="X5571" t="str">
        <f t="shared" si="173"/>
        <v/>
      </c>
    </row>
    <row r="5572" spans="2:24">
      <c r="B5572" s="160"/>
      <c r="C5572" s="161"/>
      <c r="D5572" s="162"/>
      <c r="E5572" s="163"/>
      <c r="F5572" s="164"/>
      <c r="G5572" s="165"/>
      <c r="H5572" s="166"/>
      <c r="I5572" s="167"/>
      <c r="J5572" s="161"/>
      <c r="K5572"/>
      <c r="M5572" s="4"/>
      <c r="W5572" t="str">
        <f t="shared" si="172"/>
        <v/>
      </c>
      <c r="X5572" t="str">
        <f t="shared" si="173"/>
        <v/>
      </c>
    </row>
    <row r="5573" spans="2:24">
      <c r="B5573" s="160"/>
      <c r="C5573" s="161"/>
      <c r="D5573" s="162"/>
      <c r="E5573" s="163"/>
      <c r="F5573" s="164"/>
      <c r="G5573" s="165"/>
      <c r="H5573" s="166"/>
      <c r="I5573" s="167"/>
      <c r="J5573" s="161"/>
      <c r="K5573"/>
      <c r="M5573" s="4"/>
      <c r="W5573" t="str">
        <f t="shared" si="172"/>
        <v/>
      </c>
      <c r="X5573" t="str">
        <f t="shared" si="173"/>
        <v/>
      </c>
    </row>
    <row r="5574" spans="2:24">
      <c r="B5574" s="160"/>
      <c r="C5574" s="161"/>
      <c r="D5574" s="162"/>
      <c r="E5574" s="163"/>
      <c r="F5574" s="164"/>
      <c r="G5574" s="165"/>
      <c r="H5574" s="166"/>
      <c r="I5574" s="167"/>
      <c r="J5574" s="161"/>
      <c r="K5574"/>
      <c r="M5574" s="4"/>
      <c r="W5574" t="str">
        <f t="shared" si="172"/>
        <v/>
      </c>
      <c r="X5574" t="str">
        <f t="shared" si="173"/>
        <v/>
      </c>
    </row>
    <row r="5575" spans="2:24">
      <c r="B5575" s="160"/>
      <c r="C5575" s="161"/>
      <c r="D5575" s="162"/>
      <c r="E5575" s="163"/>
      <c r="F5575" s="164"/>
      <c r="G5575" s="165"/>
      <c r="H5575" s="166"/>
      <c r="I5575" s="167"/>
      <c r="J5575" s="161"/>
      <c r="K5575"/>
      <c r="M5575" s="4"/>
      <c r="W5575" t="str">
        <f t="shared" si="172"/>
        <v/>
      </c>
      <c r="X5575" t="str">
        <f t="shared" si="173"/>
        <v/>
      </c>
    </row>
    <row r="5576" spans="2:24">
      <c r="B5576" s="160"/>
      <c r="C5576" s="161"/>
      <c r="D5576" s="162"/>
      <c r="E5576" s="163"/>
      <c r="F5576" s="164"/>
      <c r="G5576" s="165"/>
      <c r="H5576" s="166"/>
      <c r="I5576" s="167"/>
      <c r="J5576" s="161"/>
      <c r="K5576"/>
      <c r="M5576" s="4"/>
      <c r="W5576" t="str">
        <f t="shared" ref="W5576:W5639" si="174">IF(E5576=0,"",IF(E5576&gt;F5576,E5576-F5576,""))</f>
        <v/>
      </c>
      <c r="X5576" t="str">
        <f t="shared" ref="X5576:X5639" si="175">IF(G5576=0,"",IF(G5576&gt;H5576,G5576-H5576,""))</f>
        <v/>
      </c>
    </row>
    <row r="5577" spans="2:24">
      <c r="B5577" s="160"/>
      <c r="C5577" s="161"/>
      <c r="D5577" s="162"/>
      <c r="E5577" s="163"/>
      <c r="F5577" s="164"/>
      <c r="G5577" s="165"/>
      <c r="H5577" s="166"/>
      <c r="I5577" s="167"/>
      <c r="J5577" s="161"/>
      <c r="K5577"/>
      <c r="M5577" s="4"/>
      <c r="W5577" t="str">
        <f t="shared" si="174"/>
        <v/>
      </c>
      <c r="X5577" t="str">
        <f t="shared" si="175"/>
        <v/>
      </c>
    </row>
    <row r="5578" spans="2:24">
      <c r="B5578" s="160"/>
      <c r="C5578" s="161"/>
      <c r="D5578" s="162"/>
      <c r="E5578" s="163"/>
      <c r="F5578" s="164"/>
      <c r="G5578" s="165"/>
      <c r="H5578" s="166"/>
      <c r="I5578" s="167"/>
      <c r="J5578" s="161"/>
      <c r="K5578"/>
      <c r="M5578" s="4"/>
      <c r="W5578" t="str">
        <f t="shared" si="174"/>
        <v/>
      </c>
      <c r="X5578" t="str">
        <f t="shared" si="175"/>
        <v/>
      </c>
    </row>
    <row r="5579" spans="2:24">
      <c r="B5579" s="160"/>
      <c r="C5579" s="161"/>
      <c r="D5579" s="162"/>
      <c r="E5579" s="163"/>
      <c r="F5579" s="164"/>
      <c r="G5579" s="165"/>
      <c r="H5579" s="166"/>
      <c r="I5579" s="167"/>
      <c r="J5579" s="161"/>
      <c r="K5579"/>
      <c r="M5579" s="4"/>
      <c r="W5579" t="str">
        <f t="shared" si="174"/>
        <v/>
      </c>
      <c r="X5579" t="str">
        <f t="shared" si="175"/>
        <v/>
      </c>
    </row>
    <row r="5580" spans="2:24">
      <c r="B5580" s="160"/>
      <c r="C5580" s="161"/>
      <c r="D5580" s="162"/>
      <c r="E5580" s="163"/>
      <c r="F5580" s="164"/>
      <c r="G5580" s="165"/>
      <c r="H5580" s="166"/>
      <c r="I5580" s="167"/>
      <c r="J5580" s="161"/>
      <c r="K5580"/>
      <c r="M5580" s="4"/>
      <c r="W5580" t="str">
        <f t="shared" si="174"/>
        <v/>
      </c>
      <c r="X5580" t="str">
        <f t="shared" si="175"/>
        <v/>
      </c>
    </row>
    <row r="5581" spans="2:24">
      <c r="B5581" s="160"/>
      <c r="C5581" s="161"/>
      <c r="D5581" s="162"/>
      <c r="E5581" s="163"/>
      <c r="F5581" s="164"/>
      <c r="G5581" s="165"/>
      <c r="H5581" s="166"/>
      <c r="I5581" s="167"/>
      <c r="J5581" s="161"/>
      <c r="K5581"/>
      <c r="M5581" s="4"/>
      <c r="W5581" t="str">
        <f t="shared" si="174"/>
        <v/>
      </c>
      <c r="X5581" t="str">
        <f t="shared" si="175"/>
        <v/>
      </c>
    </row>
    <row r="5582" spans="2:24">
      <c r="B5582" s="160"/>
      <c r="C5582" s="161"/>
      <c r="D5582" s="162"/>
      <c r="E5582" s="163"/>
      <c r="F5582" s="164"/>
      <c r="G5582" s="165"/>
      <c r="H5582" s="166"/>
      <c r="I5582" s="167"/>
      <c r="J5582" s="161"/>
      <c r="K5582"/>
      <c r="M5582" s="4"/>
      <c r="W5582" t="str">
        <f t="shared" si="174"/>
        <v/>
      </c>
      <c r="X5582" t="str">
        <f t="shared" si="175"/>
        <v/>
      </c>
    </row>
    <row r="5583" spans="2:24">
      <c r="B5583" s="160"/>
      <c r="C5583" s="161"/>
      <c r="D5583" s="162"/>
      <c r="E5583" s="163"/>
      <c r="F5583" s="164"/>
      <c r="G5583" s="165"/>
      <c r="H5583" s="166"/>
      <c r="I5583" s="167"/>
      <c r="J5583" s="161"/>
      <c r="K5583"/>
      <c r="M5583" s="4"/>
      <c r="W5583" t="str">
        <f t="shared" si="174"/>
        <v/>
      </c>
      <c r="X5583" t="str">
        <f t="shared" si="175"/>
        <v/>
      </c>
    </row>
    <row r="5584" spans="2:24">
      <c r="B5584" s="160"/>
      <c r="C5584" s="161"/>
      <c r="D5584" s="162"/>
      <c r="E5584" s="163"/>
      <c r="F5584" s="164"/>
      <c r="G5584" s="165"/>
      <c r="H5584" s="166"/>
      <c r="I5584" s="167"/>
      <c r="J5584" s="161"/>
      <c r="K5584"/>
      <c r="M5584" s="4"/>
      <c r="W5584" t="str">
        <f t="shared" si="174"/>
        <v/>
      </c>
      <c r="X5584" t="str">
        <f t="shared" si="175"/>
        <v/>
      </c>
    </row>
    <row r="5585" spans="2:24">
      <c r="B5585" s="160"/>
      <c r="C5585" s="161"/>
      <c r="D5585" s="162"/>
      <c r="E5585" s="163"/>
      <c r="F5585" s="164"/>
      <c r="G5585" s="165"/>
      <c r="H5585" s="166"/>
      <c r="I5585" s="167"/>
      <c r="J5585" s="161"/>
      <c r="K5585"/>
      <c r="M5585" s="4"/>
      <c r="W5585" t="str">
        <f t="shared" si="174"/>
        <v/>
      </c>
      <c r="X5585" t="str">
        <f t="shared" si="175"/>
        <v/>
      </c>
    </row>
    <row r="5586" spans="2:24">
      <c r="B5586" s="160"/>
      <c r="C5586" s="161"/>
      <c r="D5586" s="162"/>
      <c r="E5586" s="163"/>
      <c r="F5586" s="164"/>
      <c r="G5586" s="165"/>
      <c r="H5586" s="166"/>
      <c r="I5586" s="167"/>
      <c r="J5586" s="161"/>
      <c r="K5586"/>
      <c r="M5586" s="4"/>
      <c r="W5586" t="str">
        <f t="shared" si="174"/>
        <v/>
      </c>
      <c r="X5586" t="str">
        <f t="shared" si="175"/>
        <v/>
      </c>
    </row>
    <row r="5587" spans="2:24">
      <c r="B5587" s="160"/>
      <c r="C5587" s="161"/>
      <c r="D5587" s="162"/>
      <c r="E5587" s="163"/>
      <c r="F5587" s="164"/>
      <c r="G5587" s="165"/>
      <c r="H5587" s="166"/>
      <c r="I5587" s="167"/>
      <c r="J5587" s="161"/>
      <c r="K5587"/>
      <c r="M5587" s="4"/>
      <c r="W5587" t="str">
        <f t="shared" si="174"/>
        <v/>
      </c>
      <c r="X5587" t="str">
        <f t="shared" si="175"/>
        <v/>
      </c>
    </row>
    <row r="5588" spans="2:24">
      <c r="B5588" s="160"/>
      <c r="C5588" s="161"/>
      <c r="D5588" s="162"/>
      <c r="E5588" s="163"/>
      <c r="F5588" s="164"/>
      <c r="G5588" s="165"/>
      <c r="H5588" s="166"/>
      <c r="I5588" s="167"/>
      <c r="J5588" s="161"/>
      <c r="K5588"/>
      <c r="M5588" s="4"/>
      <c r="W5588" t="str">
        <f t="shared" si="174"/>
        <v/>
      </c>
      <c r="X5588" t="str">
        <f t="shared" si="175"/>
        <v/>
      </c>
    </row>
    <row r="5589" spans="2:24">
      <c r="B5589" s="160"/>
      <c r="C5589" s="161"/>
      <c r="D5589" s="162"/>
      <c r="E5589" s="163"/>
      <c r="F5589" s="164"/>
      <c r="G5589" s="165"/>
      <c r="H5589" s="166"/>
      <c r="I5589" s="167"/>
      <c r="J5589" s="161"/>
      <c r="K5589"/>
      <c r="M5589" s="4"/>
      <c r="W5589" t="str">
        <f t="shared" si="174"/>
        <v/>
      </c>
      <c r="X5589" t="str">
        <f t="shared" si="175"/>
        <v/>
      </c>
    </row>
    <row r="5590" spans="2:24">
      <c r="B5590" s="160"/>
      <c r="C5590" s="161"/>
      <c r="D5590" s="162"/>
      <c r="E5590" s="163"/>
      <c r="F5590" s="164"/>
      <c r="G5590" s="165"/>
      <c r="H5590" s="166"/>
      <c r="I5590" s="167"/>
      <c r="J5590" s="161"/>
      <c r="K5590"/>
      <c r="M5590" s="4"/>
      <c r="W5590" t="str">
        <f t="shared" si="174"/>
        <v/>
      </c>
      <c r="X5590" t="str">
        <f t="shared" si="175"/>
        <v/>
      </c>
    </row>
    <row r="5591" spans="2:24">
      <c r="B5591" s="160"/>
      <c r="C5591" s="161"/>
      <c r="D5591" s="162"/>
      <c r="E5591" s="163"/>
      <c r="F5591" s="164"/>
      <c r="G5591" s="165"/>
      <c r="H5591" s="166"/>
      <c r="I5591" s="167"/>
      <c r="J5591" s="161"/>
      <c r="K5591"/>
      <c r="M5591" s="4"/>
      <c r="W5591" t="str">
        <f t="shared" si="174"/>
        <v/>
      </c>
      <c r="X5591" t="str">
        <f t="shared" si="175"/>
        <v/>
      </c>
    </row>
    <row r="5592" spans="2:24">
      <c r="B5592" s="160"/>
      <c r="C5592" s="161"/>
      <c r="D5592" s="162"/>
      <c r="E5592" s="163"/>
      <c r="F5592" s="164"/>
      <c r="G5592" s="165"/>
      <c r="H5592" s="166"/>
      <c r="I5592" s="167"/>
      <c r="J5592" s="161"/>
      <c r="K5592"/>
      <c r="M5592" s="4"/>
      <c r="W5592" t="str">
        <f t="shared" si="174"/>
        <v/>
      </c>
      <c r="X5592" t="str">
        <f t="shared" si="175"/>
        <v/>
      </c>
    </row>
    <row r="5593" spans="2:24">
      <c r="B5593" s="160"/>
      <c r="C5593" s="161"/>
      <c r="D5593" s="162"/>
      <c r="E5593" s="163"/>
      <c r="F5593" s="164"/>
      <c r="G5593" s="165"/>
      <c r="H5593" s="166"/>
      <c r="I5593" s="167"/>
      <c r="J5593" s="161"/>
      <c r="K5593"/>
      <c r="M5593" s="4"/>
      <c r="W5593" t="str">
        <f t="shared" si="174"/>
        <v/>
      </c>
      <c r="X5593" t="str">
        <f t="shared" si="175"/>
        <v/>
      </c>
    </row>
    <row r="5594" spans="2:24">
      <c r="B5594" s="160"/>
      <c r="C5594" s="161"/>
      <c r="D5594" s="162"/>
      <c r="E5594" s="163"/>
      <c r="F5594" s="164"/>
      <c r="G5594" s="165"/>
      <c r="H5594" s="166"/>
      <c r="I5594" s="167"/>
      <c r="J5594" s="161"/>
      <c r="K5594"/>
      <c r="M5594" s="4"/>
      <c r="W5594" t="str">
        <f t="shared" si="174"/>
        <v/>
      </c>
      <c r="X5594" t="str">
        <f t="shared" si="175"/>
        <v/>
      </c>
    </row>
    <row r="5595" spans="2:24">
      <c r="B5595" s="160"/>
      <c r="C5595" s="161"/>
      <c r="D5595" s="162"/>
      <c r="E5595" s="163"/>
      <c r="F5595" s="164"/>
      <c r="G5595" s="165"/>
      <c r="H5595" s="166"/>
      <c r="I5595" s="167"/>
      <c r="J5595" s="161"/>
      <c r="K5595"/>
      <c r="M5595" s="4"/>
      <c r="W5595" t="str">
        <f t="shared" si="174"/>
        <v/>
      </c>
      <c r="X5595" t="str">
        <f t="shared" si="175"/>
        <v/>
      </c>
    </row>
    <row r="5596" spans="2:24">
      <c r="B5596" s="160"/>
      <c r="C5596" s="161"/>
      <c r="D5596" s="162"/>
      <c r="E5596" s="163"/>
      <c r="F5596" s="164"/>
      <c r="G5596" s="165"/>
      <c r="H5596" s="166"/>
      <c r="I5596" s="167"/>
      <c r="J5596" s="161"/>
      <c r="K5596"/>
      <c r="M5596" s="4"/>
      <c r="W5596" t="str">
        <f t="shared" si="174"/>
        <v/>
      </c>
      <c r="X5596" t="str">
        <f t="shared" si="175"/>
        <v/>
      </c>
    </row>
    <row r="5597" spans="2:24">
      <c r="B5597" s="160"/>
      <c r="C5597" s="161"/>
      <c r="D5597" s="162"/>
      <c r="E5597" s="163"/>
      <c r="F5597" s="164"/>
      <c r="G5597" s="165"/>
      <c r="H5597" s="166"/>
      <c r="I5597" s="167"/>
      <c r="J5597" s="161"/>
      <c r="K5597"/>
      <c r="M5597" s="4"/>
      <c r="W5597" t="str">
        <f t="shared" si="174"/>
        <v/>
      </c>
      <c r="X5597" t="str">
        <f t="shared" si="175"/>
        <v/>
      </c>
    </row>
    <row r="5598" spans="2:24">
      <c r="B5598" s="160"/>
      <c r="C5598" s="161"/>
      <c r="D5598" s="162"/>
      <c r="E5598" s="163"/>
      <c r="F5598" s="164"/>
      <c r="G5598" s="165"/>
      <c r="H5598" s="166"/>
      <c r="I5598" s="167"/>
      <c r="J5598" s="161"/>
      <c r="K5598"/>
      <c r="M5598" s="4"/>
      <c r="W5598" t="str">
        <f t="shared" si="174"/>
        <v/>
      </c>
      <c r="X5598" t="str">
        <f t="shared" si="175"/>
        <v/>
      </c>
    </row>
    <row r="5599" spans="2:24">
      <c r="B5599" s="160"/>
      <c r="C5599" s="161"/>
      <c r="D5599" s="162"/>
      <c r="E5599" s="163"/>
      <c r="F5599" s="164"/>
      <c r="G5599" s="165"/>
      <c r="H5599" s="166"/>
      <c r="I5599" s="167"/>
      <c r="J5599" s="161"/>
      <c r="K5599"/>
      <c r="M5599" s="4"/>
      <c r="W5599" t="str">
        <f t="shared" si="174"/>
        <v/>
      </c>
      <c r="X5599" t="str">
        <f t="shared" si="175"/>
        <v/>
      </c>
    </row>
    <row r="5600" spans="2:24">
      <c r="B5600" s="160"/>
      <c r="C5600" s="161"/>
      <c r="D5600" s="162"/>
      <c r="E5600" s="163"/>
      <c r="F5600" s="164"/>
      <c r="G5600" s="165"/>
      <c r="H5600" s="166"/>
      <c r="I5600" s="167"/>
      <c r="J5600" s="161"/>
      <c r="K5600"/>
      <c r="M5600" s="4"/>
      <c r="W5600" t="str">
        <f t="shared" si="174"/>
        <v/>
      </c>
      <c r="X5600" t="str">
        <f t="shared" si="175"/>
        <v/>
      </c>
    </row>
    <row r="5601" spans="2:24">
      <c r="B5601" s="160"/>
      <c r="C5601" s="161"/>
      <c r="D5601" s="162"/>
      <c r="E5601" s="163"/>
      <c r="F5601" s="164"/>
      <c r="G5601" s="165"/>
      <c r="H5601" s="166"/>
      <c r="I5601" s="167"/>
      <c r="J5601" s="161"/>
      <c r="K5601"/>
      <c r="M5601" s="4"/>
      <c r="W5601" t="str">
        <f t="shared" si="174"/>
        <v/>
      </c>
      <c r="X5601" t="str">
        <f t="shared" si="175"/>
        <v/>
      </c>
    </row>
    <row r="5602" spans="2:24">
      <c r="B5602" s="160"/>
      <c r="C5602" s="161"/>
      <c r="D5602" s="162"/>
      <c r="E5602" s="163"/>
      <c r="F5602" s="164"/>
      <c r="G5602" s="165"/>
      <c r="H5602" s="166"/>
      <c r="I5602" s="167"/>
      <c r="J5602" s="161"/>
      <c r="K5602"/>
      <c r="M5602" s="4"/>
      <c r="W5602" t="str">
        <f t="shared" si="174"/>
        <v/>
      </c>
      <c r="X5602" t="str">
        <f t="shared" si="175"/>
        <v/>
      </c>
    </row>
    <row r="5603" spans="2:24">
      <c r="B5603" s="160"/>
      <c r="C5603" s="161"/>
      <c r="D5603" s="162"/>
      <c r="E5603" s="163"/>
      <c r="F5603" s="164"/>
      <c r="G5603" s="165"/>
      <c r="H5603" s="166"/>
      <c r="I5603" s="167"/>
      <c r="J5603" s="161"/>
      <c r="K5603"/>
      <c r="M5603" s="4"/>
      <c r="W5603" t="str">
        <f t="shared" si="174"/>
        <v/>
      </c>
      <c r="X5603" t="str">
        <f t="shared" si="175"/>
        <v/>
      </c>
    </row>
    <row r="5604" spans="2:24">
      <c r="B5604" s="160"/>
      <c r="C5604" s="161"/>
      <c r="D5604" s="162"/>
      <c r="E5604" s="163"/>
      <c r="F5604" s="164"/>
      <c r="G5604" s="165"/>
      <c r="H5604" s="166"/>
      <c r="I5604" s="167"/>
      <c r="J5604" s="161"/>
      <c r="K5604"/>
      <c r="M5604" s="4"/>
      <c r="W5604" t="str">
        <f t="shared" si="174"/>
        <v/>
      </c>
      <c r="X5604" t="str">
        <f t="shared" si="175"/>
        <v/>
      </c>
    </row>
    <row r="5605" spans="2:24">
      <c r="B5605" s="160"/>
      <c r="C5605" s="161"/>
      <c r="D5605" s="162"/>
      <c r="E5605" s="163"/>
      <c r="F5605" s="164"/>
      <c r="G5605" s="165"/>
      <c r="H5605" s="166"/>
      <c r="I5605" s="167"/>
      <c r="J5605" s="161"/>
      <c r="K5605"/>
      <c r="M5605" s="4"/>
      <c r="W5605" t="str">
        <f t="shared" si="174"/>
        <v/>
      </c>
      <c r="X5605" t="str">
        <f t="shared" si="175"/>
        <v/>
      </c>
    </row>
    <row r="5606" spans="2:24">
      <c r="B5606" s="160"/>
      <c r="C5606" s="161"/>
      <c r="D5606" s="162"/>
      <c r="E5606" s="163"/>
      <c r="F5606" s="164"/>
      <c r="G5606" s="165"/>
      <c r="H5606" s="166"/>
      <c r="I5606" s="167"/>
      <c r="J5606" s="161"/>
      <c r="K5606"/>
      <c r="M5606" s="4"/>
      <c r="W5606" t="str">
        <f t="shared" si="174"/>
        <v/>
      </c>
      <c r="X5606" t="str">
        <f t="shared" si="175"/>
        <v/>
      </c>
    </row>
    <row r="5607" spans="2:24">
      <c r="B5607" s="160"/>
      <c r="C5607" s="161"/>
      <c r="D5607" s="162"/>
      <c r="E5607" s="163"/>
      <c r="F5607" s="164"/>
      <c r="G5607" s="165"/>
      <c r="H5607" s="166"/>
      <c r="I5607" s="167"/>
      <c r="J5607" s="161"/>
      <c r="K5607"/>
      <c r="M5607" s="4"/>
      <c r="W5607" t="str">
        <f t="shared" si="174"/>
        <v/>
      </c>
      <c r="X5607" t="str">
        <f t="shared" si="175"/>
        <v/>
      </c>
    </row>
    <row r="5608" spans="2:24">
      <c r="B5608" s="160"/>
      <c r="C5608" s="161"/>
      <c r="D5608" s="162"/>
      <c r="E5608" s="163"/>
      <c r="F5608" s="164"/>
      <c r="G5608" s="165"/>
      <c r="H5608" s="166"/>
      <c r="I5608" s="167"/>
      <c r="J5608" s="161"/>
      <c r="K5608"/>
      <c r="M5608" s="4"/>
      <c r="W5608" t="str">
        <f t="shared" si="174"/>
        <v/>
      </c>
      <c r="X5608" t="str">
        <f t="shared" si="175"/>
        <v/>
      </c>
    </row>
    <row r="5609" spans="2:24">
      <c r="B5609" s="160"/>
      <c r="C5609" s="161"/>
      <c r="D5609" s="162"/>
      <c r="E5609" s="163"/>
      <c r="F5609" s="164"/>
      <c r="G5609" s="165"/>
      <c r="H5609" s="166"/>
      <c r="I5609" s="167"/>
      <c r="J5609" s="161"/>
      <c r="K5609"/>
      <c r="M5609" s="4"/>
      <c r="W5609" t="str">
        <f t="shared" si="174"/>
        <v/>
      </c>
      <c r="X5609" t="str">
        <f t="shared" si="175"/>
        <v/>
      </c>
    </row>
    <row r="5610" spans="2:24">
      <c r="B5610" s="160"/>
      <c r="C5610" s="161"/>
      <c r="D5610" s="162"/>
      <c r="E5610" s="163"/>
      <c r="F5610" s="164"/>
      <c r="G5610" s="165"/>
      <c r="H5610" s="166"/>
      <c r="I5610" s="167"/>
      <c r="J5610" s="161"/>
      <c r="K5610"/>
      <c r="M5610" s="4"/>
      <c r="W5610" t="str">
        <f t="shared" si="174"/>
        <v/>
      </c>
      <c r="X5610" t="str">
        <f t="shared" si="175"/>
        <v/>
      </c>
    </row>
    <row r="5611" spans="2:24">
      <c r="B5611" s="160"/>
      <c r="C5611" s="161"/>
      <c r="D5611" s="162"/>
      <c r="E5611" s="163"/>
      <c r="F5611" s="164"/>
      <c r="G5611" s="165"/>
      <c r="H5611" s="166"/>
      <c r="I5611" s="167"/>
      <c r="J5611" s="161"/>
      <c r="K5611"/>
      <c r="M5611" s="4"/>
      <c r="W5611" t="str">
        <f t="shared" si="174"/>
        <v/>
      </c>
      <c r="X5611" t="str">
        <f t="shared" si="175"/>
        <v/>
      </c>
    </row>
    <row r="5612" spans="2:24">
      <c r="B5612" s="160"/>
      <c r="C5612" s="161"/>
      <c r="D5612" s="162"/>
      <c r="E5612" s="163"/>
      <c r="F5612" s="164"/>
      <c r="G5612" s="165"/>
      <c r="H5612" s="166"/>
      <c r="I5612" s="167"/>
      <c r="J5612" s="161"/>
      <c r="K5612"/>
      <c r="M5612" s="4"/>
      <c r="W5612" t="str">
        <f t="shared" si="174"/>
        <v/>
      </c>
      <c r="X5612" t="str">
        <f t="shared" si="175"/>
        <v/>
      </c>
    </row>
    <row r="5613" spans="2:24">
      <c r="B5613" s="160"/>
      <c r="C5613" s="161"/>
      <c r="D5613" s="162"/>
      <c r="E5613" s="163"/>
      <c r="F5613" s="164"/>
      <c r="G5613" s="165"/>
      <c r="H5613" s="166"/>
      <c r="I5613" s="167"/>
      <c r="J5613" s="161"/>
      <c r="K5613"/>
      <c r="M5613" s="4"/>
      <c r="W5613" t="str">
        <f t="shared" si="174"/>
        <v/>
      </c>
      <c r="X5613" t="str">
        <f t="shared" si="175"/>
        <v/>
      </c>
    </row>
    <row r="5614" spans="2:24">
      <c r="B5614" s="160"/>
      <c r="C5614" s="161"/>
      <c r="D5614" s="162"/>
      <c r="E5614" s="163"/>
      <c r="F5614" s="164"/>
      <c r="G5614" s="165"/>
      <c r="H5614" s="166"/>
      <c r="I5614" s="167"/>
      <c r="J5614" s="161"/>
      <c r="K5614"/>
      <c r="M5614" s="4"/>
      <c r="W5614" t="str">
        <f t="shared" si="174"/>
        <v/>
      </c>
      <c r="X5614" t="str">
        <f t="shared" si="175"/>
        <v/>
      </c>
    </row>
    <row r="5615" spans="2:24">
      <c r="B5615" s="160"/>
      <c r="C5615" s="161"/>
      <c r="D5615" s="162"/>
      <c r="E5615" s="163"/>
      <c r="F5615" s="164"/>
      <c r="G5615" s="165"/>
      <c r="H5615" s="166"/>
      <c r="I5615" s="167"/>
      <c r="J5615" s="161"/>
      <c r="K5615"/>
      <c r="M5615" s="4"/>
      <c r="W5615" t="str">
        <f t="shared" si="174"/>
        <v/>
      </c>
      <c r="X5615" t="str">
        <f t="shared" si="175"/>
        <v/>
      </c>
    </row>
    <row r="5616" spans="2:24">
      <c r="B5616" s="160"/>
      <c r="C5616" s="161"/>
      <c r="D5616" s="162"/>
      <c r="E5616" s="163"/>
      <c r="F5616" s="164"/>
      <c r="G5616" s="165"/>
      <c r="H5616" s="166"/>
      <c r="I5616" s="167"/>
      <c r="J5616" s="161"/>
      <c r="K5616"/>
      <c r="M5616" s="4"/>
      <c r="W5616" t="str">
        <f t="shared" si="174"/>
        <v/>
      </c>
      <c r="X5616" t="str">
        <f t="shared" si="175"/>
        <v/>
      </c>
    </row>
    <row r="5617" spans="2:24">
      <c r="B5617" s="160"/>
      <c r="C5617" s="161"/>
      <c r="D5617" s="162"/>
      <c r="E5617" s="163"/>
      <c r="F5617" s="164"/>
      <c r="G5617" s="165"/>
      <c r="H5617" s="166"/>
      <c r="I5617" s="167"/>
      <c r="J5617" s="161"/>
      <c r="K5617"/>
      <c r="M5617" s="4"/>
      <c r="W5617" t="str">
        <f t="shared" si="174"/>
        <v/>
      </c>
      <c r="X5617" t="str">
        <f t="shared" si="175"/>
        <v/>
      </c>
    </row>
    <row r="5618" spans="2:24">
      <c r="B5618" s="160"/>
      <c r="C5618" s="161"/>
      <c r="D5618" s="162"/>
      <c r="E5618" s="163"/>
      <c r="F5618" s="164"/>
      <c r="G5618" s="165"/>
      <c r="H5618" s="166"/>
      <c r="I5618" s="167"/>
      <c r="J5618" s="161"/>
      <c r="K5618"/>
      <c r="M5618" s="4"/>
      <c r="W5618" t="str">
        <f t="shared" si="174"/>
        <v/>
      </c>
      <c r="X5618" t="str">
        <f t="shared" si="175"/>
        <v/>
      </c>
    </row>
    <row r="5619" spans="2:24">
      <c r="B5619" s="160"/>
      <c r="C5619" s="161"/>
      <c r="D5619" s="162"/>
      <c r="E5619" s="163"/>
      <c r="F5619" s="164"/>
      <c r="G5619" s="165"/>
      <c r="H5619" s="166"/>
      <c r="I5619" s="167"/>
      <c r="J5619" s="161"/>
      <c r="K5619"/>
      <c r="M5619" s="4"/>
      <c r="W5619" t="str">
        <f t="shared" si="174"/>
        <v/>
      </c>
      <c r="X5619" t="str">
        <f t="shared" si="175"/>
        <v/>
      </c>
    </row>
    <row r="5620" spans="2:24">
      <c r="B5620" s="160"/>
      <c r="C5620" s="161"/>
      <c r="D5620" s="162"/>
      <c r="E5620" s="163"/>
      <c r="F5620" s="164"/>
      <c r="G5620" s="165"/>
      <c r="H5620" s="166"/>
      <c r="I5620" s="167"/>
      <c r="J5620" s="161"/>
      <c r="K5620"/>
      <c r="M5620" s="4"/>
      <c r="W5620" t="str">
        <f t="shared" si="174"/>
        <v/>
      </c>
      <c r="X5620" t="str">
        <f t="shared" si="175"/>
        <v/>
      </c>
    </row>
    <row r="5621" spans="2:24">
      <c r="B5621" s="160"/>
      <c r="C5621" s="161"/>
      <c r="D5621" s="162"/>
      <c r="E5621" s="163"/>
      <c r="F5621" s="164"/>
      <c r="G5621" s="165"/>
      <c r="H5621" s="166"/>
      <c r="I5621" s="167"/>
      <c r="J5621" s="161"/>
      <c r="K5621"/>
      <c r="M5621" s="4"/>
      <c r="W5621" t="str">
        <f t="shared" si="174"/>
        <v/>
      </c>
      <c r="X5621" t="str">
        <f t="shared" si="175"/>
        <v/>
      </c>
    </row>
    <row r="5622" spans="2:24">
      <c r="B5622" s="160"/>
      <c r="C5622" s="161"/>
      <c r="D5622" s="162"/>
      <c r="E5622" s="163"/>
      <c r="F5622" s="164"/>
      <c r="G5622" s="165"/>
      <c r="H5622" s="166"/>
      <c r="I5622" s="167"/>
      <c r="J5622" s="161"/>
      <c r="K5622"/>
      <c r="M5622" s="4"/>
      <c r="W5622" t="str">
        <f t="shared" si="174"/>
        <v/>
      </c>
      <c r="X5622" t="str">
        <f t="shared" si="175"/>
        <v/>
      </c>
    </row>
    <row r="5623" spans="2:24">
      <c r="B5623" s="160"/>
      <c r="C5623" s="161"/>
      <c r="D5623" s="162"/>
      <c r="E5623" s="163"/>
      <c r="F5623" s="164"/>
      <c r="G5623" s="165"/>
      <c r="H5623" s="166"/>
      <c r="I5623" s="167"/>
      <c r="J5623" s="161"/>
      <c r="K5623"/>
      <c r="M5623" s="4"/>
      <c r="W5623" t="str">
        <f t="shared" si="174"/>
        <v/>
      </c>
      <c r="X5623" t="str">
        <f t="shared" si="175"/>
        <v/>
      </c>
    </row>
    <row r="5624" spans="2:24">
      <c r="B5624" s="160"/>
      <c r="C5624" s="161"/>
      <c r="D5624" s="162"/>
      <c r="E5624" s="163"/>
      <c r="F5624" s="164"/>
      <c r="G5624" s="165"/>
      <c r="H5624" s="166"/>
      <c r="I5624" s="167"/>
      <c r="J5624" s="161"/>
      <c r="K5624"/>
      <c r="M5624" s="4"/>
      <c r="W5624" t="str">
        <f t="shared" si="174"/>
        <v/>
      </c>
      <c r="X5624" t="str">
        <f t="shared" si="175"/>
        <v/>
      </c>
    </row>
    <row r="5625" spans="2:24">
      <c r="B5625" s="160"/>
      <c r="C5625" s="161"/>
      <c r="D5625" s="162"/>
      <c r="E5625" s="163"/>
      <c r="F5625" s="164"/>
      <c r="G5625" s="165"/>
      <c r="H5625" s="166"/>
      <c r="I5625" s="167"/>
      <c r="J5625" s="161"/>
      <c r="K5625"/>
      <c r="M5625" s="4"/>
      <c r="W5625" t="str">
        <f t="shared" si="174"/>
        <v/>
      </c>
      <c r="X5625" t="str">
        <f t="shared" si="175"/>
        <v/>
      </c>
    </row>
    <row r="5626" spans="2:24">
      <c r="B5626" s="160"/>
      <c r="C5626" s="161"/>
      <c r="D5626" s="162"/>
      <c r="E5626" s="163"/>
      <c r="F5626" s="164"/>
      <c r="G5626" s="165"/>
      <c r="H5626" s="166"/>
      <c r="I5626" s="167"/>
      <c r="J5626" s="161"/>
      <c r="K5626"/>
      <c r="M5626" s="4"/>
      <c r="W5626" t="str">
        <f t="shared" si="174"/>
        <v/>
      </c>
      <c r="X5626" t="str">
        <f t="shared" si="175"/>
        <v/>
      </c>
    </row>
    <row r="5627" spans="2:24">
      <c r="B5627" s="160"/>
      <c r="C5627" s="161"/>
      <c r="D5627" s="162"/>
      <c r="E5627" s="163"/>
      <c r="F5627" s="164"/>
      <c r="G5627" s="165"/>
      <c r="H5627" s="166"/>
      <c r="I5627" s="167"/>
      <c r="J5627" s="161"/>
      <c r="K5627"/>
      <c r="M5627" s="4"/>
      <c r="W5627" t="str">
        <f t="shared" si="174"/>
        <v/>
      </c>
      <c r="X5627" t="str">
        <f t="shared" si="175"/>
        <v/>
      </c>
    </row>
    <row r="5628" spans="2:24">
      <c r="B5628" s="160"/>
      <c r="C5628" s="161"/>
      <c r="D5628" s="162"/>
      <c r="E5628" s="163"/>
      <c r="F5628" s="164"/>
      <c r="G5628" s="165"/>
      <c r="H5628" s="166"/>
      <c r="I5628" s="167"/>
      <c r="J5628" s="161"/>
      <c r="K5628"/>
      <c r="M5628" s="4"/>
      <c r="W5628" t="str">
        <f t="shared" si="174"/>
        <v/>
      </c>
      <c r="X5628" t="str">
        <f t="shared" si="175"/>
        <v/>
      </c>
    </row>
    <row r="5629" spans="2:24">
      <c r="B5629" s="160"/>
      <c r="C5629" s="161"/>
      <c r="D5629" s="162"/>
      <c r="E5629" s="163"/>
      <c r="F5629" s="164"/>
      <c r="G5629" s="165"/>
      <c r="H5629" s="166"/>
      <c r="I5629" s="167"/>
      <c r="J5629" s="161"/>
      <c r="K5629"/>
      <c r="M5629" s="4"/>
      <c r="W5629" t="str">
        <f t="shared" si="174"/>
        <v/>
      </c>
      <c r="X5629" t="str">
        <f t="shared" si="175"/>
        <v/>
      </c>
    </row>
    <row r="5630" spans="2:24">
      <c r="B5630" s="160"/>
      <c r="C5630" s="161"/>
      <c r="D5630" s="162"/>
      <c r="E5630" s="163"/>
      <c r="F5630" s="164"/>
      <c r="G5630" s="165"/>
      <c r="H5630" s="166"/>
      <c r="I5630" s="167"/>
      <c r="J5630" s="161"/>
      <c r="K5630"/>
      <c r="M5630" s="4"/>
      <c r="W5630" t="str">
        <f t="shared" si="174"/>
        <v/>
      </c>
      <c r="X5630" t="str">
        <f t="shared" si="175"/>
        <v/>
      </c>
    </row>
    <row r="5631" spans="2:24">
      <c r="B5631" s="160"/>
      <c r="C5631" s="161"/>
      <c r="D5631" s="162"/>
      <c r="E5631" s="163"/>
      <c r="F5631" s="164"/>
      <c r="G5631" s="165"/>
      <c r="H5631" s="166"/>
      <c r="I5631" s="167"/>
      <c r="J5631" s="161"/>
      <c r="K5631"/>
      <c r="M5631" s="4"/>
      <c r="W5631" t="str">
        <f t="shared" si="174"/>
        <v/>
      </c>
      <c r="X5631" t="str">
        <f t="shared" si="175"/>
        <v/>
      </c>
    </row>
    <row r="5632" spans="2:24">
      <c r="B5632" s="160"/>
      <c r="C5632" s="161"/>
      <c r="D5632" s="162"/>
      <c r="E5632" s="163"/>
      <c r="F5632" s="164"/>
      <c r="G5632" s="165"/>
      <c r="H5632" s="166"/>
      <c r="I5632" s="167"/>
      <c r="J5632" s="161"/>
      <c r="K5632"/>
      <c r="M5632" s="4"/>
      <c r="W5632" t="str">
        <f t="shared" si="174"/>
        <v/>
      </c>
      <c r="X5632" t="str">
        <f t="shared" si="175"/>
        <v/>
      </c>
    </row>
    <row r="5633" spans="2:24">
      <c r="B5633" s="160"/>
      <c r="C5633" s="161"/>
      <c r="D5633" s="162"/>
      <c r="E5633" s="163"/>
      <c r="F5633" s="164"/>
      <c r="G5633" s="165"/>
      <c r="H5633" s="166"/>
      <c r="I5633" s="167"/>
      <c r="J5633" s="161"/>
      <c r="K5633"/>
      <c r="M5633" s="4"/>
      <c r="W5633" t="str">
        <f t="shared" si="174"/>
        <v/>
      </c>
      <c r="X5633" t="str">
        <f t="shared" si="175"/>
        <v/>
      </c>
    </row>
    <row r="5634" spans="2:24">
      <c r="B5634" s="160"/>
      <c r="C5634" s="161"/>
      <c r="D5634" s="162"/>
      <c r="E5634" s="163"/>
      <c r="F5634" s="164"/>
      <c r="G5634" s="165"/>
      <c r="H5634" s="166"/>
      <c r="I5634" s="167"/>
      <c r="J5634" s="161"/>
      <c r="K5634"/>
      <c r="M5634" s="4"/>
      <c r="W5634" t="str">
        <f t="shared" si="174"/>
        <v/>
      </c>
      <c r="X5634" t="str">
        <f t="shared" si="175"/>
        <v/>
      </c>
    </row>
    <row r="5635" spans="2:24">
      <c r="B5635" s="160"/>
      <c r="C5635" s="161"/>
      <c r="D5635" s="162"/>
      <c r="E5635" s="163"/>
      <c r="F5635" s="164"/>
      <c r="G5635" s="165"/>
      <c r="H5635" s="166"/>
      <c r="I5635" s="167"/>
      <c r="J5635" s="161"/>
      <c r="K5635"/>
      <c r="M5635" s="4"/>
      <c r="W5635" t="str">
        <f t="shared" si="174"/>
        <v/>
      </c>
      <c r="X5635" t="str">
        <f t="shared" si="175"/>
        <v/>
      </c>
    </row>
    <row r="5636" spans="2:24">
      <c r="B5636" s="160"/>
      <c r="C5636" s="161"/>
      <c r="D5636" s="162"/>
      <c r="E5636" s="163"/>
      <c r="F5636" s="164"/>
      <c r="G5636" s="165"/>
      <c r="H5636" s="166"/>
      <c r="I5636" s="167"/>
      <c r="J5636" s="161"/>
      <c r="K5636"/>
      <c r="M5636" s="4"/>
      <c r="W5636" t="str">
        <f t="shared" si="174"/>
        <v/>
      </c>
      <c r="X5636" t="str">
        <f t="shared" si="175"/>
        <v/>
      </c>
    </row>
    <row r="5637" spans="2:24">
      <c r="B5637" s="160"/>
      <c r="C5637" s="161"/>
      <c r="D5637" s="162"/>
      <c r="E5637" s="163"/>
      <c r="F5637" s="164"/>
      <c r="G5637" s="165"/>
      <c r="H5637" s="166"/>
      <c r="I5637" s="167"/>
      <c r="J5637" s="161"/>
      <c r="K5637"/>
      <c r="M5637" s="4"/>
      <c r="W5637" t="str">
        <f t="shared" si="174"/>
        <v/>
      </c>
      <c r="X5637" t="str">
        <f t="shared" si="175"/>
        <v/>
      </c>
    </row>
    <row r="5638" spans="2:24">
      <c r="B5638" s="160"/>
      <c r="C5638" s="161"/>
      <c r="D5638" s="162"/>
      <c r="E5638" s="163"/>
      <c r="F5638" s="164"/>
      <c r="G5638" s="165"/>
      <c r="H5638" s="166"/>
      <c r="I5638" s="167"/>
      <c r="J5638" s="161"/>
      <c r="K5638"/>
      <c r="M5638" s="4"/>
      <c r="W5638" t="str">
        <f t="shared" si="174"/>
        <v/>
      </c>
      <c r="X5638" t="str">
        <f t="shared" si="175"/>
        <v/>
      </c>
    </row>
    <row r="5639" spans="2:24">
      <c r="B5639" s="160"/>
      <c r="C5639" s="161"/>
      <c r="D5639" s="162"/>
      <c r="E5639" s="163"/>
      <c r="F5639" s="164"/>
      <c r="G5639" s="165"/>
      <c r="H5639" s="166"/>
      <c r="I5639" s="167"/>
      <c r="J5639" s="161"/>
      <c r="K5639"/>
      <c r="M5639" s="4"/>
      <c r="W5639" t="str">
        <f t="shared" si="174"/>
        <v/>
      </c>
      <c r="X5639" t="str">
        <f t="shared" si="175"/>
        <v/>
      </c>
    </row>
    <row r="5640" spans="2:24">
      <c r="B5640" s="160"/>
      <c r="C5640" s="161"/>
      <c r="D5640" s="162"/>
      <c r="E5640" s="163"/>
      <c r="F5640" s="164"/>
      <c r="G5640" s="165"/>
      <c r="H5640" s="166"/>
      <c r="I5640" s="167"/>
      <c r="J5640" s="161"/>
      <c r="K5640"/>
      <c r="M5640" s="4"/>
      <c r="W5640" t="str">
        <f t="shared" ref="W5640:W5703" si="176">IF(E5640=0,"",IF(E5640&gt;F5640,E5640-F5640,""))</f>
        <v/>
      </c>
      <c r="X5640" t="str">
        <f t="shared" ref="X5640:X5703" si="177">IF(G5640=0,"",IF(G5640&gt;H5640,G5640-H5640,""))</f>
        <v/>
      </c>
    </row>
    <row r="5641" spans="2:24">
      <c r="B5641" s="160"/>
      <c r="C5641" s="161"/>
      <c r="D5641" s="162"/>
      <c r="E5641" s="163"/>
      <c r="F5641" s="164"/>
      <c r="G5641" s="165"/>
      <c r="H5641" s="166"/>
      <c r="I5641" s="167"/>
      <c r="J5641" s="161"/>
      <c r="K5641"/>
      <c r="M5641" s="4"/>
      <c r="W5641" t="str">
        <f t="shared" si="176"/>
        <v/>
      </c>
      <c r="X5641" t="str">
        <f t="shared" si="177"/>
        <v/>
      </c>
    </row>
    <row r="5642" spans="2:24">
      <c r="B5642" s="160"/>
      <c r="C5642" s="161"/>
      <c r="D5642" s="162"/>
      <c r="E5642" s="163"/>
      <c r="F5642" s="164"/>
      <c r="G5642" s="165"/>
      <c r="H5642" s="166"/>
      <c r="I5642" s="167"/>
      <c r="J5642" s="161"/>
      <c r="K5642"/>
      <c r="M5642" s="4"/>
      <c r="W5642" t="str">
        <f t="shared" si="176"/>
        <v/>
      </c>
      <c r="X5642" t="str">
        <f t="shared" si="177"/>
        <v/>
      </c>
    </row>
    <row r="5643" spans="2:24">
      <c r="B5643" s="160"/>
      <c r="C5643" s="161"/>
      <c r="D5643" s="162"/>
      <c r="E5643" s="163"/>
      <c r="F5643" s="164"/>
      <c r="G5643" s="165"/>
      <c r="H5643" s="166"/>
      <c r="I5643" s="167"/>
      <c r="J5643" s="161"/>
      <c r="K5643"/>
      <c r="M5643" s="4"/>
      <c r="W5643" t="str">
        <f t="shared" si="176"/>
        <v/>
      </c>
      <c r="X5643" t="str">
        <f t="shared" si="177"/>
        <v/>
      </c>
    </row>
    <row r="5644" spans="2:24">
      <c r="B5644" s="160"/>
      <c r="C5644" s="161"/>
      <c r="D5644" s="162"/>
      <c r="E5644" s="163"/>
      <c r="F5644" s="164"/>
      <c r="G5644" s="165"/>
      <c r="H5644" s="166"/>
      <c r="I5644" s="167"/>
      <c r="J5644" s="161"/>
      <c r="K5644"/>
      <c r="M5644" s="4"/>
      <c r="W5644" t="str">
        <f t="shared" si="176"/>
        <v/>
      </c>
      <c r="X5644" t="str">
        <f t="shared" si="177"/>
        <v/>
      </c>
    </row>
    <row r="5645" spans="2:24">
      <c r="B5645" s="160"/>
      <c r="C5645" s="161"/>
      <c r="D5645" s="162"/>
      <c r="E5645" s="163"/>
      <c r="F5645" s="164"/>
      <c r="G5645" s="165"/>
      <c r="H5645" s="166"/>
      <c r="I5645" s="167"/>
      <c r="J5645" s="161"/>
      <c r="K5645"/>
      <c r="M5645" s="4"/>
      <c r="W5645" t="str">
        <f t="shared" si="176"/>
        <v/>
      </c>
      <c r="X5645" t="str">
        <f t="shared" si="177"/>
        <v/>
      </c>
    </row>
    <row r="5646" spans="2:24">
      <c r="B5646" s="160"/>
      <c r="C5646" s="161"/>
      <c r="D5646" s="162"/>
      <c r="E5646" s="163"/>
      <c r="F5646" s="164"/>
      <c r="G5646" s="165"/>
      <c r="H5646" s="166"/>
      <c r="I5646" s="167"/>
      <c r="J5646" s="161"/>
      <c r="K5646"/>
      <c r="M5646" s="4"/>
      <c r="W5646" t="str">
        <f t="shared" si="176"/>
        <v/>
      </c>
      <c r="X5646" t="str">
        <f t="shared" si="177"/>
        <v/>
      </c>
    </row>
    <row r="5647" spans="2:24">
      <c r="B5647" s="160"/>
      <c r="C5647" s="161"/>
      <c r="D5647" s="162"/>
      <c r="E5647" s="163"/>
      <c r="F5647" s="164"/>
      <c r="G5647" s="165"/>
      <c r="H5647" s="166"/>
      <c r="I5647" s="167"/>
      <c r="J5647" s="161"/>
      <c r="K5647"/>
      <c r="M5647" s="4"/>
      <c r="W5647" t="str">
        <f t="shared" si="176"/>
        <v/>
      </c>
      <c r="X5647" t="str">
        <f t="shared" si="177"/>
        <v/>
      </c>
    </row>
    <row r="5648" spans="2:24">
      <c r="B5648" s="160"/>
      <c r="C5648" s="161"/>
      <c r="D5648" s="162"/>
      <c r="E5648" s="163"/>
      <c r="F5648" s="164"/>
      <c r="G5648" s="165"/>
      <c r="H5648" s="166"/>
      <c r="I5648" s="167"/>
      <c r="J5648" s="161"/>
      <c r="K5648"/>
      <c r="M5648" s="4"/>
      <c r="W5648" t="str">
        <f t="shared" si="176"/>
        <v/>
      </c>
      <c r="X5648" t="str">
        <f t="shared" si="177"/>
        <v/>
      </c>
    </row>
    <row r="5649" spans="2:24">
      <c r="B5649" s="160"/>
      <c r="C5649" s="161"/>
      <c r="D5649" s="162"/>
      <c r="E5649" s="163"/>
      <c r="F5649" s="164"/>
      <c r="G5649" s="165"/>
      <c r="H5649" s="166"/>
      <c r="I5649" s="167"/>
      <c r="J5649" s="161"/>
      <c r="K5649"/>
      <c r="M5649" s="4"/>
      <c r="W5649" t="str">
        <f t="shared" si="176"/>
        <v/>
      </c>
      <c r="X5649" t="str">
        <f t="shared" si="177"/>
        <v/>
      </c>
    </row>
    <row r="5650" spans="2:24">
      <c r="B5650" s="160"/>
      <c r="C5650" s="161"/>
      <c r="D5650" s="162"/>
      <c r="E5650" s="163"/>
      <c r="F5650" s="164"/>
      <c r="G5650" s="165"/>
      <c r="H5650" s="166"/>
      <c r="I5650" s="167"/>
      <c r="J5650" s="161"/>
      <c r="K5650"/>
      <c r="M5650" s="4"/>
      <c r="W5650" t="str">
        <f t="shared" si="176"/>
        <v/>
      </c>
      <c r="X5650" t="str">
        <f t="shared" si="177"/>
        <v/>
      </c>
    </row>
    <row r="5651" spans="2:24">
      <c r="B5651" s="160"/>
      <c r="C5651" s="161"/>
      <c r="D5651" s="162"/>
      <c r="E5651" s="163"/>
      <c r="F5651" s="164"/>
      <c r="G5651" s="165"/>
      <c r="H5651" s="166"/>
      <c r="I5651" s="167"/>
      <c r="J5651" s="161"/>
      <c r="K5651"/>
      <c r="M5651" s="4"/>
      <c r="W5651" t="str">
        <f t="shared" si="176"/>
        <v/>
      </c>
      <c r="X5651" t="str">
        <f t="shared" si="177"/>
        <v/>
      </c>
    </row>
    <row r="5652" spans="2:24">
      <c r="B5652" s="160"/>
      <c r="C5652" s="161"/>
      <c r="D5652" s="162"/>
      <c r="E5652" s="163"/>
      <c r="F5652" s="164"/>
      <c r="G5652" s="165"/>
      <c r="H5652" s="166"/>
      <c r="I5652" s="167"/>
      <c r="J5652" s="161"/>
      <c r="K5652"/>
      <c r="M5652" s="4"/>
      <c r="W5652" t="str">
        <f t="shared" si="176"/>
        <v/>
      </c>
      <c r="X5652" t="str">
        <f t="shared" si="177"/>
        <v/>
      </c>
    </row>
    <row r="5653" spans="2:24">
      <c r="B5653" s="160"/>
      <c r="C5653" s="161"/>
      <c r="D5653" s="162"/>
      <c r="E5653" s="163"/>
      <c r="F5653" s="164"/>
      <c r="G5653" s="165"/>
      <c r="H5653" s="166"/>
      <c r="I5653" s="167"/>
      <c r="J5653" s="161"/>
      <c r="K5653"/>
      <c r="M5653" s="4"/>
      <c r="W5653" t="str">
        <f t="shared" si="176"/>
        <v/>
      </c>
      <c r="X5653" t="str">
        <f t="shared" si="177"/>
        <v/>
      </c>
    </row>
    <row r="5654" spans="2:24">
      <c r="B5654" s="160"/>
      <c r="C5654" s="161"/>
      <c r="D5654" s="162"/>
      <c r="E5654" s="163"/>
      <c r="F5654" s="164"/>
      <c r="G5654" s="165"/>
      <c r="H5654" s="166"/>
      <c r="I5654" s="167"/>
      <c r="J5654" s="161"/>
      <c r="K5654"/>
      <c r="M5654" s="4"/>
      <c r="W5654" t="str">
        <f t="shared" si="176"/>
        <v/>
      </c>
      <c r="X5654" t="str">
        <f t="shared" si="177"/>
        <v/>
      </c>
    </row>
    <row r="5655" spans="2:24">
      <c r="B5655" s="160"/>
      <c r="C5655" s="161"/>
      <c r="D5655" s="162"/>
      <c r="E5655" s="163"/>
      <c r="F5655" s="164"/>
      <c r="G5655" s="165"/>
      <c r="H5655" s="166"/>
      <c r="I5655" s="167"/>
      <c r="J5655" s="161"/>
      <c r="K5655"/>
      <c r="M5655" s="4"/>
      <c r="W5655" t="str">
        <f t="shared" si="176"/>
        <v/>
      </c>
      <c r="X5655" t="str">
        <f t="shared" si="177"/>
        <v/>
      </c>
    </row>
    <row r="5656" spans="2:24">
      <c r="B5656" s="160"/>
      <c r="C5656" s="161"/>
      <c r="D5656" s="162"/>
      <c r="E5656" s="163"/>
      <c r="F5656" s="164"/>
      <c r="G5656" s="165"/>
      <c r="H5656" s="166"/>
      <c r="I5656" s="167"/>
      <c r="J5656" s="161"/>
      <c r="K5656"/>
      <c r="M5656" s="4"/>
      <c r="W5656" t="str">
        <f t="shared" si="176"/>
        <v/>
      </c>
      <c r="X5656" t="str">
        <f t="shared" si="177"/>
        <v/>
      </c>
    </row>
    <row r="5657" spans="2:24">
      <c r="B5657" s="160"/>
      <c r="C5657" s="161"/>
      <c r="D5657" s="162"/>
      <c r="E5657" s="163"/>
      <c r="F5657" s="164"/>
      <c r="G5657" s="165"/>
      <c r="H5657" s="166"/>
      <c r="I5657" s="167"/>
      <c r="J5657" s="161"/>
      <c r="K5657"/>
      <c r="M5657" s="4"/>
      <c r="W5657" t="str">
        <f t="shared" si="176"/>
        <v/>
      </c>
      <c r="X5657" t="str">
        <f t="shared" si="177"/>
        <v/>
      </c>
    </row>
    <row r="5658" spans="2:24">
      <c r="B5658" s="160"/>
      <c r="C5658" s="161"/>
      <c r="D5658" s="162"/>
      <c r="E5658" s="163"/>
      <c r="F5658" s="164"/>
      <c r="G5658" s="165"/>
      <c r="H5658" s="166"/>
      <c r="I5658" s="167"/>
      <c r="J5658" s="161"/>
      <c r="K5658"/>
      <c r="M5658" s="4"/>
      <c r="W5658" t="str">
        <f t="shared" si="176"/>
        <v/>
      </c>
      <c r="X5658" t="str">
        <f t="shared" si="177"/>
        <v/>
      </c>
    </row>
    <row r="5659" spans="2:24">
      <c r="B5659" s="160"/>
      <c r="C5659" s="161"/>
      <c r="D5659" s="162"/>
      <c r="E5659" s="163"/>
      <c r="F5659" s="164"/>
      <c r="G5659" s="165"/>
      <c r="H5659" s="166"/>
      <c r="I5659" s="167"/>
      <c r="J5659" s="161"/>
      <c r="K5659"/>
      <c r="M5659" s="4"/>
      <c r="W5659" t="str">
        <f t="shared" si="176"/>
        <v/>
      </c>
      <c r="X5659" t="str">
        <f t="shared" si="177"/>
        <v/>
      </c>
    </row>
    <row r="5660" spans="2:24">
      <c r="B5660" s="160"/>
      <c r="C5660" s="161"/>
      <c r="D5660" s="162"/>
      <c r="E5660" s="163"/>
      <c r="F5660" s="164"/>
      <c r="G5660" s="165"/>
      <c r="H5660" s="166"/>
      <c r="I5660" s="167"/>
      <c r="J5660" s="161"/>
      <c r="K5660"/>
      <c r="M5660" s="4"/>
      <c r="W5660" t="str">
        <f t="shared" si="176"/>
        <v/>
      </c>
      <c r="X5660" t="str">
        <f t="shared" si="177"/>
        <v/>
      </c>
    </row>
    <row r="5661" spans="2:24">
      <c r="B5661" s="160"/>
      <c r="C5661" s="161"/>
      <c r="D5661" s="162"/>
      <c r="E5661" s="163"/>
      <c r="F5661" s="164"/>
      <c r="G5661" s="165"/>
      <c r="H5661" s="166"/>
      <c r="I5661" s="167"/>
      <c r="J5661" s="161"/>
      <c r="K5661"/>
      <c r="M5661" s="4"/>
      <c r="W5661" t="str">
        <f t="shared" si="176"/>
        <v/>
      </c>
      <c r="X5661" t="str">
        <f t="shared" si="177"/>
        <v/>
      </c>
    </row>
    <row r="5662" spans="2:24">
      <c r="B5662" s="160"/>
      <c r="C5662" s="161"/>
      <c r="D5662" s="162"/>
      <c r="E5662" s="163"/>
      <c r="F5662" s="164"/>
      <c r="G5662" s="165"/>
      <c r="H5662" s="166"/>
      <c r="I5662" s="167"/>
      <c r="J5662" s="161"/>
      <c r="K5662"/>
      <c r="M5662" s="4"/>
      <c r="W5662" t="str">
        <f t="shared" si="176"/>
        <v/>
      </c>
      <c r="X5662" t="str">
        <f t="shared" si="177"/>
        <v/>
      </c>
    </row>
    <row r="5663" spans="2:24">
      <c r="B5663" s="160"/>
      <c r="C5663" s="161"/>
      <c r="D5663" s="162"/>
      <c r="E5663" s="163"/>
      <c r="F5663" s="164"/>
      <c r="G5663" s="165"/>
      <c r="H5663" s="166"/>
      <c r="I5663" s="167"/>
      <c r="J5663" s="161"/>
      <c r="K5663"/>
      <c r="M5663" s="4"/>
      <c r="W5663" t="str">
        <f t="shared" si="176"/>
        <v/>
      </c>
      <c r="X5663" t="str">
        <f t="shared" si="177"/>
        <v/>
      </c>
    </row>
    <row r="5664" spans="2:24">
      <c r="B5664" s="160"/>
      <c r="C5664" s="161"/>
      <c r="D5664" s="162"/>
      <c r="E5664" s="163"/>
      <c r="F5664" s="164"/>
      <c r="G5664" s="165"/>
      <c r="H5664" s="166"/>
      <c r="I5664" s="167"/>
      <c r="J5664" s="161"/>
      <c r="K5664"/>
      <c r="M5664" s="4"/>
      <c r="W5664" t="str">
        <f t="shared" si="176"/>
        <v/>
      </c>
      <c r="X5664" t="str">
        <f t="shared" si="177"/>
        <v/>
      </c>
    </row>
    <row r="5665" spans="2:24">
      <c r="B5665" s="160"/>
      <c r="C5665" s="161"/>
      <c r="D5665" s="162"/>
      <c r="E5665" s="163"/>
      <c r="F5665" s="164"/>
      <c r="G5665" s="165"/>
      <c r="H5665" s="166"/>
      <c r="I5665" s="167"/>
      <c r="J5665" s="161"/>
      <c r="K5665"/>
      <c r="M5665" s="4"/>
      <c r="W5665" t="str">
        <f t="shared" si="176"/>
        <v/>
      </c>
      <c r="X5665" t="str">
        <f t="shared" si="177"/>
        <v/>
      </c>
    </row>
    <row r="5666" spans="2:24">
      <c r="B5666" s="160"/>
      <c r="C5666" s="161"/>
      <c r="D5666" s="162"/>
      <c r="E5666" s="163"/>
      <c r="F5666" s="164"/>
      <c r="G5666" s="165"/>
      <c r="H5666" s="166"/>
      <c r="I5666" s="167"/>
      <c r="J5666" s="161"/>
      <c r="K5666"/>
      <c r="M5666" s="4"/>
      <c r="W5666" t="str">
        <f t="shared" si="176"/>
        <v/>
      </c>
      <c r="X5666" t="str">
        <f t="shared" si="177"/>
        <v/>
      </c>
    </row>
    <row r="5667" spans="2:24">
      <c r="B5667" s="160"/>
      <c r="C5667" s="161"/>
      <c r="D5667" s="162"/>
      <c r="E5667" s="163"/>
      <c r="F5667" s="164"/>
      <c r="G5667" s="165"/>
      <c r="H5667" s="166"/>
      <c r="I5667" s="167"/>
      <c r="J5667" s="161"/>
      <c r="K5667"/>
      <c r="M5667" s="4"/>
      <c r="W5667" t="str">
        <f t="shared" si="176"/>
        <v/>
      </c>
      <c r="X5667" t="str">
        <f t="shared" si="177"/>
        <v/>
      </c>
    </row>
    <row r="5668" spans="2:24">
      <c r="B5668" s="160"/>
      <c r="C5668" s="161"/>
      <c r="D5668" s="162"/>
      <c r="E5668" s="163"/>
      <c r="F5668" s="164"/>
      <c r="G5668" s="165"/>
      <c r="H5668" s="166"/>
      <c r="I5668" s="167"/>
      <c r="J5668" s="161"/>
      <c r="K5668"/>
      <c r="M5668" s="4"/>
      <c r="W5668" t="str">
        <f t="shared" si="176"/>
        <v/>
      </c>
      <c r="X5668" t="str">
        <f t="shared" si="177"/>
        <v/>
      </c>
    </row>
    <row r="5669" spans="2:24">
      <c r="B5669" s="160"/>
      <c r="C5669" s="161"/>
      <c r="D5669" s="162"/>
      <c r="E5669" s="163"/>
      <c r="F5669" s="164"/>
      <c r="G5669" s="165"/>
      <c r="H5669" s="166"/>
      <c r="I5669" s="167"/>
      <c r="J5669" s="161"/>
      <c r="K5669"/>
      <c r="M5669" s="4"/>
      <c r="W5669" t="str">
        <f t="shared" si="176"/>
        <v/>
      </c>
      <c r="X5669" t="str">
        <f t="shared" si="177"/>
        <v/>
      </c>
    </row>
    <row r="5670" spans="2:24">
      <c r="B5670" s="160"/>
      <c r="C5670" s="161"/>
      <c r="D5670" s="162"/>
      <c r="E5670" s="163"/>
      <c r="F5670" s="164"/>
      <c r="G5670" s="165"/>
      <c r="H5670" s="166"/>
      <c r="I5670" s="167"/>
      <c r="J5670" s="161"/>
      <c r="K5670"/>
      <c r="M5670" s="4"/>
      <c r="W5670" t="str">
        <f t="shared" si="176"/>
        <v/>
      </c>
      <c r="X5670" t="str">
        <f t="shared" si="177"/>
        <v/>
      </c>
    </row>
    <row r="5671" spans="2:24">
      <c r="B5671" s="160"/>
      <c r="C5671" s="161"/>
      <c r="D5671" s="162"/>
      <c r="E5671" s="163"/>
      <c r="F5671" s="164"/>
      <c r="G5671" s="165"/>
      <c r="H5671" s="166"/>
      <c r="I5671" s="167"/>
      <c r="J5671" s="161"/>
      <c r="K5671"/>
      <c r="M5671" s="4"/>
      <c r="W5671" t="str">
        <f t="shared" si="176"/>
        <v/>
      </c>
      <c r="X5671" t="str">
        <f t="shared" si="177"/>
        <v/>
      </c>
    </row>
    <row r="5672" spans="2:24">
      <c r="B5672" s="160"/>
      <c r="C5672" s="161"/>
      <c r="D5672" s="162"/>
      <c r="E5672" s="163"/>
      <c r="F5672" s="164"/>
      <c r="G5672" s="165"/>
      <c r="H5672" s="166"/>
      <c r="I5672" s="167"/>
      <c r="J5672" s="161"/>
      <c r="K5672"/>
      <c r="M5672" s="4"/>
      <c r="W5672" t="str">
        <f t="shared" si="176"/>
        <v/>
      </c>
      <c r="X5672" t="str">
        <f t="shared" si="177"/>
        <v/>
      </c>
    </row>
    <row r="5673" spans="2:24">
      <c r="B5673" s="160"/>
      <c r="C5673" s="161"/>
      <c r="D5673" s="162"/>
      <c r="E5673" s="163"/>
      <c r="F5673" s="164"/>
      <c r="G5673" s="165"/>
      <c r="H5673" s="166"/>
      <c r="I5673" s="167"/>
      <c r="J5673" s="161"/>
      <c r="K5673"/>
      <c r="M5673" s="4"/>
      <c r="W5673" t="str">
        <f t="shared" si="176"/>
        <v/>
      </c>
      <c r="X5673" t="str">
        <f t="shared" si="177"/>
        <v/>
      </c>
    </row>
    <row r="5674" spans="2:24">
      <c r="B5674" s="160"/>
      <c r="C5674" s="161"/>
      <c r="D5674" s="162"/>
      <c r="E5674" s="163"/>
      <c r="F5674" s="164"/>
      <c r="G5674" s="165"/>
      <c r="H5674" s="166"/>
      <c r="I5674" s="167"/>
      <c r="J5674" s="161"/>
      <c r="K5674"/>
      <c r="M5674" s="4"/>
      <c r="W5674" t="str">
        <f t="shared" si="176"/>
        <v/>
      </c>
      <c r="X5674" t="str">
        <f t="shared" si="177"/>
        <v/>
      </c>
    </row>
    <row r="5675" spans="2:24">
      <c r="B5675" s="160"/>
      <c r="C5675" s="161"/>
      <c r="D5675" s="162"/>
      <c r="E5675" s="163"/>
      <c r="F5675" s="164"/>
      <c r="G5675" s="165"/>
      <c r="H5675" s="166"/>
      <c r="I5675" s="167"/>
      <c r="J5675" s="161"/>
      <c r="K5675"/>
      <c r="M5675" s="4"/>
      <c r="W5675" t="str">
        <f t="shared" si="176"/>
        <v/>
      </c>
      <c r="X5675" t="str">
        <f t="shared" si="177"/>
        <v/>
      </c>
    </row>
    <row r="5676" spans="2:24">
      <c r="B5676" s="160"/>
      <c r="C5676" s="161"/>
      <c r="D5676" s="162"/>
      <c r="E5676" s="163"/>
      <c r="F5676" s="164"/>
      <c r="G5676" s="165"/>
      <c r="H5676" s="166"/>
      <c r="I5676" s="167"/>
      <c r="J5676" s="161"/>
      <c r="K5676"/>
      <c r="M5676" s="4"/>
      <c r="W5676" t="str">
        <f t="shared" si="176"/>
        <v/>
      </c>
      <c r="X5676" t="str">
        <f t="shared" si="177"/>
        <v/>
      </c>
    </row>
    <row r="5677" spans="2:24">
      <c r="B5677" s="160"/>
      <c r="C5677" s="161"/>
      <c r="D5677" s="162"/>
      <c r="E5677" s="163"/>
      <c r="F5677" s="164"/>
      <c r="G5677" s="165"/>
      <c r="H5677" s="166"/>
      <c r="I5677" s="167"/>
      <c r="J5677" s="161"/>
      <c r="K5677"/>
      <c r="M5677" s="4"/>
      <c r="W5677" t="str">
        <f t="shared" si="176"/>
        <v/>
      </c>
      <c r="X5677" t="str">
        <f t="shared" si="177"/>
        <v/>
      </c>
    </row>
    <row r="5678" spans="2:24">
      <c r="B5678" s="160"/>
      <c r="C5678" s="161"/>
      <c r="D5678" s="162"/>
      <c r="E5678" s="163"/>
      <c r="F5678" s="164"/>
      <c r="G5678" s="165"/>
      <c r="H5678" s="166"/>
      <c r="I5678" s="167"/>
      <c r="J5678" s="161"/>
      <c r="K5678"/>
      <c r="M5678" s="4"/>
      <c r="W5678" t="str">
        <f t="shared" si="176"/>
        <v/>
      </c>
      <c r="X5678" t="str">
        <f t="shared" si="177"/>
        <v/>
      </c>
    </row>
    <row r="5679" spans="2:24">
      <c r="B5679" s="160"/>
      <c r="C5679" s="161"/>
      <c r="D5679" s="162"/>
      <c r="E5679" s="163"/>
      <c r="F5679" s="164"/>
      <c r="G5679" s="165"/>
      <c r="H5679" s="166"/>
      <c r="I5679" s="167"/>
      <c r="J5679" s="161"/>
      <c r="K5679"/>
      <c r="M5679" s="4"/>
      <c r="W5679" t="str">
        <f t="shared" si="176"/>
        <v/>
      </c>
      <c r="X5679" t="str">
        <f t="shared" si="177"/>
        <v/>
      </c>
    </row>
    <row r="5680" spans="2:24">
      <c r="B5680" s="160"/>
      <c r="C5680" s="161"/>
      <c r="D5680" s="162"/>
      <c r="E5680" s="163"/>
      <c r="F5680" s="164"/>
      <c r="G5680" s="165"/>
      <c r="H5680" s="166"/>
      <c r="I5680" s="167"/>
      <c r="J5680" s="161"/>
      <c r="K5680"/>
      <c r="M5680" s="4"/>
      <c r="W5680" t="str">
        <f t="shared" si="176"/>
        <v/>
      </c>
      <c r="X5680" t="str">
        <f t="shared" si="177"/>
        <v/>
      </c>
    </row>
    <row r="5681" spans="2:24">
      <c r="B5681" s="160"/>
      <c r="C5681" s="161"/>
      <c r="D5681" s="162"/>
      <c r="E5681" s="163"/>
      <c r="F5681" s="164"/>
      <c r="G5681" s="165"/>
      <c r="H5681" s="166"/>
      <c r="I5681" s="167"/>
      <c r="J5681" s="161"/>
      <c r="K5681"/>
      <c r="M5681" s="4"/>
      <c r="W5681" t="str">
        <f t="shared" si="176"/>
        <v/>
      </c>
      <c r="X5681" t="str">
        <f t="shared" si="177"/>
        <v/>
      </c>
    </row>
    <row r="5682" spans="2:24">
      <c r="B5682" s="160"/>
      <c r="C5682" s="161"/>
      <c r="D5682" s="162"/>
      <c r="E5682" s="163"/>
      <c r="F5682" s="164"/>
      <c r="G5682" s="165"/>
      <c r="H5682" s="166"/>
      <c r="I5682" s="167"/>
      <c r="J5682" s="161"/>
      <c r="K5682"/>
      <c r="M5682" s="4"/>
      <c r="W5682" t="str">
        <f t="shared" si="176"/>
        <v/>
      </c>
      <c r="X5682" t="str">
        <f t="shared" si="177"/>
        <v/>
      </c>
    </row>
    <row r="5683" spans="2:24">
      <c r="B5683" s="160"/>
      <c r="C5683" s="161"/>
      <c r="D5683" s="162"/>
      <c r="E5683" s="163"/>
      <c r="F5683" s="164"/>
      <c r="G5683" s="165"/>
      <c r="H5683" s="166"/>
      <c r="I5683" s="167"/>
      <c r="J5683" s="161"/>
      <c r="K5683"/>
      <c r="M5683" s="4"/>
      <c r="W5683" t="str">
        <f t="shared" si="176"/>
        <v/>
      </c>
      <c r="X5683" t="str">
        <f t="shared" si="177"/>
        <v/>
      </c>
    </row>
    <row r="5684" spans="2:24">
      <c r="B5684" s="160"/>
      <c r="C5684" s="161"/>
      <c r="D5684" s="162"/>
      <c r="E5684" s="163"/>
      <c r="F5684" s="164"/>
      <c r="G5684" s="165"/>
      <c r="H5684" s="166"/>
      <c r="I5684" s="167"/>
      <c r="J5684" s="161"/>
      <c r="K5684"/>
      <c r="M5684" s="4"/>
      <c r="W5684" t="str">
        <f t="shared" si="176"/>
        <v/>
      </c>
      <c r="X5684" t="str">
        <f t="shared" si="177"/>
        <v/>
      </c>
    </row>
    <row r="5685" spans="2:24">
      <c r="B5685" s="160"/>
      <c r="C5685" s="161"/>
      <c r="D5685" s="162"/>
      <c r="E5685" s="163"/>
      <c r="F5685" s="164"/>
      <c r="G5685" s="165"/>
      <c r="H5685" s="166"/>
      <c r="I5685" s="167"/>
      <c r="J5685" s="161"/>
      <c r="K5685"/>
      <c r="M5685" s="4"/>
      <c r="W5685" t="str">
        <f t="shared" si="176"/>
        <v/>
      </c>
      <c r="X5685" t="str">
        <f t="shared" si="177"/>
        <v/>
      </c>
    </row>
    <row r="5686" spans="2:24">
      <c r="B5686" s="160"/>
      <c r="C5686" s="161"/>
      <c r="D5686" s="162"/>
      <c r="E5686" s="163"/>
      <c r="F5686" s="164"/>
      <c r="G5686" s="165"/>
      <c r="H5686" s="166"/>
      <c r="I5686" s="167"/>
      <c r="J5686" s="161"/>
      <c r="K5686"/>
      <c r="M5686" s="4"/>
      <c r="W5686" t="str">
        <f t="shared" si="176"/>
        <v/>
      </c>
      <c r="X5686" t="str">
        <f t="shared" si="177"/>
        <v/>
      </c>
    </row>
    <row r="5687" spans="2:24">
      <c r="B5687" s="160"/>
      <c r="C5687" s="161"/>
      <c r="D5687" s="162"/>
      <c r="E5687" s="163"/>
      <c r="F5687" s="164"/>
      <c r="G5687" s="165"/>
      <c r="H5687" s="166"/>
      <c r="I5687" s="167"/>
      <c r="J5687" s="161"/>
      <c r="K5687"/>
      <c r="M5687" s="4"/>
      <c r="W5687" t="str">
        <f t="shared" si="176"/>
        <v/>
      </c>
      <c r="X5687" t="str">
        <f t="shared" si="177"/>
        <v/>
      </c>
    </row>
    <row r="5688" spans="2:24">
      <c r="B5688" s="160"/>
      <c r="C5688" s="161"/>
      <c r="D5688" s="162"/>
      <c r="E5688" s="163"/>
      <c r="F5688" s="164"/>
      <c r="G5688" s="165"/>
      <c r="H5688" s="166"/>
      <c r="I5688" s="167"/>
      <c r="J5688" s="161"/>
      <c r="K5688"/>
      <c r="M5688" s="4"/>
      <c r="W5688" t="str">
        <f t="shared" si="176"/>
        <v/>
      </c>
      <c r="X5688" t="str">
        <f t="shared" si="177"/>
        <v/>
      </c>
    </row>
    <row r="5689" spans="2:24">
      <c r="B5689" s="160"/>
      <c r="C5689" s="161"/>
      <c r="D5689" s="162"/>
      <c r="E5689" s="163"/>
      <c r="F5689" s="164"/>
      <c r="G5689" s="165"/>
      <c r="H5689" s="166"/>
      <c r="I5689" s="167"/>
      <c r="J5689" s="161"/>
      <c r="K5689"/>
      <c r="M5689" s="4"/>
      <c r="W5689" t="str">
        <f t="shared" si="176"/>
        <v/>
      </c>
      <c r="X5689" t="str">
        <f t="shared" si="177"/>
        <v/>
      </c>
    </row>
    <row r="5690" spans="2:24">
      <c r="B5690" s="160"/>
      <c r="C5690" s="161"/>
      <c r="D5690" s="162"/>
      <c r="E5690" s="163"/>
      <c r="F5690" s="164"/>
      <c r="G5690" s="165"/>
      <c r="H5690" s="166"/>
      <c r="I5690" s="167"/>
      <c r="J5690" s="161"/>
      <c r="K5690"/>
      <c r="M5690" s="4"/>
      <c r="W5690" t="str">
        <f t="shared" si="176"/>
        <v/>
      </c>
      <c r="X5690" t="str">
        <f t="shared" si="177"/>
        <v/>
      </c>
    </row>
    <row r="5691" spans="2:24">
      <c r="B5691" s="160"/>
      <c r="C5691" s="161"/>
      <c r="D5691" s="162"/>
      <c r="E5691" s="163"/>
      <c r="F5691" s="164"/>
      <c r="G5691" s="165"/>
      <c r="H5691" s="166"/>
      <c r="I5691" s="167"/>
      <c r="J5691" s="161"/>
      <c r="K5691"/>
      <c r="M5691" s="4"/>
      <c r="W5691" t="str">
        <f t="shared" si="176"/>
        <v/>
      </c>
      <c r="X5691" t="str">
        <f t="shared" si="177"/>
        <v/>
      </c>
    </row>
    <row r="5692" spans="2:24">
      <c r="B5692" s="160"/>
      <c r="C5692" s="161"/>
      <c r="D5692" s="162"/>
      <c r="E5692" s="163"/>
      <c r="F5692" s="164"/>
      <c r="G5692" s="165"/>
      <c r="H5692" s="166"/>
      <c r="I5692" s="167"/>
      <c r="J5692" s="161"/>
      <c r="K5692"/>
      <c r="M5692" s="4"/>
      <c r="W5692" t="str">
        <f t="shared" si="176"/>
        <v/>
      </c>
      <c r="X5692" t="str">
        <f t="shared" si="177"/>
        <v/>
      </c>
    </row>
    <row r="5693" spans="2:24">
      <c r="B5693" s="160"/>
      <c r="C5693" s="161"/>
      <c r="D5693" s="162"/>
      <c r="E5693" s="163"/>
      <c r="F5693" s="164"/>
      <c r="G5693" s="165"/>
      <c r="H5693" s="166"/>
      <c r="I5693" s="167"/>
      <c r="J5693" s="161"/>
      <c r="K5693"/>
      <c r="M5693" s="4"/>
      <c r="W5693" t="str">
        <f t="shared" si="176"/>
        <v/>
      </c>
      <c r="X5693" t="str">
        <f t="shared" si="177"/>
        <v/>
      </c>
    </row>
    <row r="5694" spans="2:24">
      <c r="B5694" s="160"/>
      <c r="C5694" s="161"/>
      <c r="D5694" s="162"/>
      <c r="E5694" s="163"/>
      <c r="F5694" s="164"/>
      <c r="G5694" s="165"/>
      <c r="H5694" s="166"/>
      <c r="I5694" s="167"/>
      <c r="J5694" s="161"/>
      <c r="K5694"/>
      <c r="M5694" s="4"/>
      <c r="W5694" t="str">
        <f t="shared" si="176"/>
        <v/>
      </c>
      <c r="X5694" t="str">
        <f t="shared" si="177"/>
        <v/>
      </c>
    </row>
    <row r="5695" spans="2:24">
      <c r="B5695" s="160"/>
      <c r="C5695" s="161"/>
      <c r="D5695" s="162"/>
      <c r="E5695" s="163"/>
      <c r="F5695" s="164"/>
      <c r="G5695" s="165"/>
      <c r="H5695" s="166"/>
      <c r="I5695" s="167"/>
      <c r="J5695" s="161"/>
      <c r="K5695"/>
      <c r="M5695" s="4"/>
      <c r="W5695" t="str">
        <f t="shared" si="176"/>
        <v/>
      </c>
      <c r="X5695" t="str">
        <f t="shared" si="177"/>
        <v/>
      </c>
    </row>
    <row r="5696" spans="2:24">
      <c r="B5696" s="160"/>
      <c r="C5696" s="161"/>
      <c r="D5696" s="162"/>
      <c r="E5696" s="163"/>
      <c r="F5696" s="164"/>
      <c r="G5696" s="165"/>
      <c r="H5696" s="166"/>
      <c r="I5696" s="167"/>
      <c r="J5696" s="161"/>
      <c r="K5696"/>
      <c r="M5696" s="4"/>
      <c r="W5696" t="str">
        <f t="shared" si="176"/>
        <v/>
      </c>
      <c r="X5696" t="str">
        <f t="shared" si="177"/>
        <v/>
      </c>
    </row>
    <row r="5697" spans="2:24">
      <c r="B5697" s="160"/>
      <c r="C5697" s="161"/>
      <c r="D5697" s="162"/>
      <c r="E5697" s="163"/>
      <c r="F5697" s="164"/>
      <c r="G5697" s="165"/>
      <c r="H5697" s="166"/>
      <c r="I5697" s="167"/>
      <c r="J5697" s="161"/>
      <c r="K5697"/>
      <c r="M5697" s="4"/>
      <c r="W5697" t="str">
        <f t="shared" si="176"/>
        <v/>
      </c>
      <c r="X5697" t="str">
        <f t="shared" si="177"/>
        <v/>
      </c>
    </row>
    <row r="5698" spans="2:24">
      <c r="B5698" s="160"/>
      <c r="C5698" s="161"/>
      <c r="D5698" s="162"/>
      <c r="E5698" s="163"/>
      <c r="F5698" s="164"/>
      <c r="G5698" s="165"/>
      <c r="H5698" s="166"/>
      <c r="I5698" s="167"/>
      <c r="J5698" s="161"/>
      <c r="K5698"/>
      <c r="M5698" s="4"/>
      <c r="W5698" t="str">
        <f t="shared" si="176"/>
        <v/>
      </c>
      <c r="X5698" t="str">
        <f t="shared" si="177"/>
        <v/>
      </c>
    </row>
    <row r="5699" spans="2:24">
      <c r="B5699" s="160"/>
      <c r="C5699" s="161"/>
      <c r="D5699" s="162"/>
      <c r="E5699" s="163"/>
      <c r="F5699" s="164"/>
      <c r="G5699" s="165"/>
      <c r="H5699" s="166"/>
      <c r="I5699" s="167"/>
      <c r="J5699" s="161"/>
      <c r="K5699"/>
      <c r="M5699" s="4"/>
      <c r="W5699" t="str">
        <f t="shared" si="176"/>
        <v/>
      </c>
      <c r="X5699" t="str">
        <f t="shared" si="177"/>
        <v/>
      </c>
    </row>
    <row r="5700" spans="2:24">
      <c r="B5700" s="160"/>
      <c r="C5700" s="161"/>
      <c r="D5700" s="162"/>
      <c r="E5700" s="163"/>
      <c r="F5700" s="164"/>
      <c r="G5700" s="165"/>
      <c r="H5700" s="166"/>
      <c r="I5700" s="167"/>
      <c r="J5700" s="161"/>
      <c r="K5700"/>
      <c r="M5700" s="4"/>
      <c r="W5700" t="str">
        <f t="shared" si="176"/>
        <v/>
      </c>
      <c r="X5700" t="str">
        <f t="shared" si="177"/>
        <v/>
      </c>
    </row>
    <row r="5701" spans="2:24">
      <c r="B5701" s="160"/>
      <c r="C5701" s="161"/>
      <c r="D5701" s="162"/>
      <c r="E5701" s="163"/>
      <c r="F5701" s="164"/>
      <c r="G5701" s="165"/>
      <c r="H5701" s="166"/>
      <c r="I5701" s="167"/>
      <c r="J5701" s="161"/>
      <c r="K5701"/>
      <c r="M5701" s="4"/>
      <c r="W5701" t="str">
        <f t="shared" si="176"/>
        <v/>
      </c>
      <c r="X5701" t="str">
        <f t="shared" si="177"/>
        <v/>
      </c>
    </row>
    <row r="5702" spans="2:24">
      <c r="B5702" s="160"/>
      <c r="C5702" s="161"/>
      <c r="D5702" s="162"/>
      <c r="E5702" s="163"/>
      <c r="F5702" s="164"/>
      <c r="G5702" s="165"/>
      <c r="H5702" s="166"/>
      <c r="I5702" s="167"/>
      <c r="J5702" s="161"/>
      <c r="K5702"/>
      <c r="M5702" s="4"/>
      <c r="W5702" t="str">
        <f t="shared" si="176"/>
        <v/>
      </c>
      <c r="X5702" t="str">
        <f t="shared" si="177"/>
        <v/>
      </c>
    </row>
    <row r="5703" spans="2:24">
      <c r="B5703" s="160"/>
      <c r="C5703" s="161"/>
      <c r="D5703" s="162"/>
      <c r="E5703" s="163"/>
      <c r="F5703" s="164"/>
      <c r="G5703" s="165"/>
      <c r="H5703" s="166"/>
      <c r="I5703" s="167"/>
      <c r="J5703" s="161"/>
      <c r="K5703"/>
      <c r="M5703" s="4"/>
      <c r="W5703" t="str">
        <f t="shared" si="176"/>
        <v/>
      </c>
      <c r="X5703" t="str">
        <f t="shared" si="177"/>
        <v/>
      </c>
    </row>
    <row r="5704" spans="2:24">
      <c r="B5704" s="160"/>
      <c r="C5704" s="161"/>
      <c r="D5704" s="162"/>
      <c r="E5704" s="163"/>
      <c r="F5704" s="164"/>
      <c r="G5704" s="165"/>
      <c r="H5704" s="166"/>
      <c r="I5704" s="167"/>
      <c r="J5704" s="161"/>
      <c r="K5704"/>
      <c r="M5704" s="4"/>
      <c r="W5704" t="str">
        <f t="shared" ref="W5704:W5767" si="178">IF(E5704=0,"",IF(E5704&gt;F5704,E5704-F5704,""))</f>
        <v/>
      </c>
      <c r="X5704" t="str">
        <f t="shared" ref="X5704:X5767" si="179">IF(G5704=0,"",IF(G5704&gt;H5704,G5704-H5704,""))</f>
        <v/>
      </c>
    </row>
    <row r="5705" spans="2:24">
      <c r="B5705" s="160"/>
      <c r="C5705" s="161"/>
      <c r="D5705" s="162"/>
      <c r="E5705" s="163"/>
      <c r="F5705" s="164"/>
      <c r="G5705" s="165"/>
      <c r="H5705" s="166"/>
      <c r="I5705" s="167"/>
      <c r="J5705" s="161"/>
      <c r="K5705"/>
      <c r="M5705" s="4"/>
      <c r="W5705" t="str">
        <f t="shared" si="178"/>
        <v/>
      </c>
      <c r="X5705" t="str">
        <f t="shared" si="179"/>
        <v/>
      </c>
    </row>
    <row r="5706" spans="2:24">
      <c r="B5706" s="160"/>
      <c r="C5706" s="161"/>
      <c r="D5706" s="162"/>
      <c r="E5706" s="163"/>
      <c r="F5706" s="164"/>
      <c r="G5706" s="165"/>
      <c r="H5706" s="166"/>
      <c r="I5706" s="167"/>
      <c r="J5706" s="161"/>
      <c r="K5706"/>
      <c r="M5706" s="4"/>
      <c r="W5706" t="str">
        <f t="shared" si="178"/>
        <v/>
      </c>
      <c r="X5706" t="str">
        <f t="shared" si="179"/>
        <v/>
      </c>
    </row>
    <row r="5707" spans="2:24">
      <c r="B5707" s="160"/>
      <c r="C5707" s="161"/>
      <c r="D5707" s="162"/>
      <c r="E5707" s="163"/>
      <c r="F5707" s="164"/>
      <c r="G5707" s="165"/>
      <c r="H5707" s="166"/>
      <c r="I5707" s="167"/>
      <c r="J5707" s="161"/>
      <c r="K5707"/>
      <c r="M5707" s="4"/>
      <c r="W5707" t="str">
        <f t="shared" si="178"/>
        <v/>
      </c>
      <c r="X5707" t="str">
        <f t="shared" si="179"/>
        <v/>
      </c>
    </row>
    <row r="5708" spans="2:24">
      <c r="B5708" s="160"/>
      <c r="C5708" s="161"/>
      <c r="D5708" s="162"/>
      <c r="E5708" s="163"/>
      <c r="F5708" s="164"/>
      <c r="G5708" s="165"/>
      <c r="H5708" s="166"/>
      <c r="I5708" s="167"/>
      <c r="J5708" s="161"/>
      <c r="K5708"/>
      <c r="M5708" s="4"/>
      <c r="W5708" t="str">
        <f t="shared" si="178"/>
        <v/>
      </c>
      <c r="X5708" t="str">
        <f t="shared" si="179"/>
        <v/>
      </c>
    </row>
    <row r="5709" spans="2:24">
      <c r="B5709" s="160"/>
      <c r="C5709" s="161"/>
      <c r="D5709" s="162"/>
      <c r="E5709" s="163"/>
      <c r="F5709" s="164"/>
      <c r="G5709" s="165"/>
      <c r="H5709" s="166"/>
      <c r="I5709" s="167"/>
      <c r="J5709" s="161"/>
      <c r="K5709"/>
      <c r="M5709" s="4"/>
      <c r="W5709" t="str">
        <f t="shared" si="178"/>
        <v/>
      </c>
      <c r="X5709" t="str">
        <f t="shared" si="179"/>
        <v/>
      </c>
    </row>
    <row r="5710" spans="2:24">
      <c r="B5710" s="160"/>
      <c r="C5710" s="161"/>
      <c r="D5710" s="162"/>
      <c r="E5710" s="163"/>
      <c r="F5710" s="164"/>
      <c r="G5710" s="165"/>
      <c r="H5710" s="166"/>
      <c r="I5710" s="167"/>
      <c r="J5710" s="161"/>
      <c r="K5710"/>
      <c r="M5710" s="4"/>
      <c r="W5710" t="str">
        <f t="shared" si="178"/>
        <v/>
      </c>
      <c r="X5710" t="str">
        <f t="shared" si="179"/>
        <v/>
      </c>
    </row>
    <row r="5711" spans="2:24">
      <c r="B5711" s="160"/>
      <c r="C5711" s="161"/>
      <c r="D5711" s="162"/>
      <c r="E5711" s="163"/>
      <c r="F5711" s="164"/>
      <c r="G5711" s="165"/>
      <c r="H5711" s="166"/>
      <c r="I5711" s="167"/>
      <c r="J5711" s="161"/>
      <c r="K5711"/>
      <c r="M5711" s="4"/>
      <c r="W5711" t="str">
        <f t="shared" si="178"/>
        <v/>
      </c>
      <c r="X5711" t="str">
        <f t="shared" si="179"/>
        <v/>
      </c>
    </row>
    <row r="5712" spans="2:24">
      <c r="B5712" s="160"/>
      <c r="C5712" s="161"/>
      <c r="D5712" s="162"/>
      <c r="E5712" s="163"/>
      <c r="F5712" s="164"/>
      <c r="G5712" s="165"/>
      <c r="H5712" s="166"/>
      <c r="I5712" s="167"/>
      <c r="J5712" s="161"/>
      <c r="K5712"/>
      <c r="M5712" s="4"/>
      <c r="W5712" t="str">
        <f t="shared" si="178"/>
        <v/>
      </c>
      <c r="X5712" t="str">
        <f t="shared" si="179"/>
        <v/>
      </c>
    </row>
    <row r="5713" spans="2:24">
      <c r="B5713" s="160"/>
      <c r="C5713" s="161"/>
      <c r="D5713" s="162"/>
      <c r="E5713" s="163"/>
      <c r="F5713" s="164"/>
      <c r="G5713" s="165"/>
      <c r="H5713" s="166"/>
      <c r="I5713" s="167"/>
      <c r="J5713" s="161"/>
      <c r="K5713"/>
      <c r="M5713" s="4"/>
      <c r="W5713" t="str">
        <f t="shared" si="178"/>
        <v/>
      </c>
      <c r="X5713" t="str">
        <f t="shared" si="179"/>
        <v/>
      </c>
    </row>
    <row r="5714" spans="2:24">
      <c r="B5714" s="160"/>
      <c r="C5714" s="161"/>
      <c r="D5714" s="162"/>
      <c r="E5714" s="163"/>
      <c r="F5714" s="164"/>
      <c r="G5714" s="165"/>
      <c r="H5714" s="166"/>
      <c r="I5714" s="167"/>
      <c r="J5714" s="161"/>
      <c r="K5714"/>
      <c r="M5714" s="4"/>
      <c r="W5714" t="str">
        <f t="shared" si="178"/>
        <v/>
      </c>
      <c r="X5714" t="str">
        <f t="shared" si="179"/>
        <v/>
      </c>
    </row>
    <row r="5715" spans="2:24">
      <c r="B5715" s="160"/>
      <c r="C5715" s="161"/>
      <c r="D5715" s="162"/>
      <c r="E5715" s="163"/>
      <c r="F5715" s="164"/>
      <c r="G5715" s="165"/>
      <c r="H5715" s="166"/>
      <c r="I5715" s="167"/>
      <c r="J5715" s="161"/>
      <c r="K5715"/>
      <c r="M5715" s="4"/>
      <c r="W5715" t="str">
        <f t="shared" si="178"/>
        <v/>
      </c>
      <c r="X5715" t="str">
        <f t="shared" si="179"/>
        <v/>
      </c>
    </row>
    <row r="5716" spans="2:24">
      <c r="B5716" s="160"/>
      <c r="C5716" s="161"/>
      <c r="D5716" s="162"/>
      <c r="E5716" s="163"/>
      <c r="F5716" s="164"/>
      <c r="G5716" s="165"/>
      <c r="H5716" s="166"/>
      <c r="I5716" s="167"/>
      <c r="J5716" s="161"/>
      <c r="K5716"/>
      <c r="M5716" s="4"/>
      <c r="W5716" t="str">
        <f t="shared" si="178"/>
        <v/>
      </c>
      <c r="X5716" t="str">
        <f t="shared" si="179"/>
        <v/>
      </c>
    </row>
    <row r="5717" spans="2:24">
      <c r="B5717" s="160"/>
      <c r="C5717" s="161"/>
      <c r="D5717" s="162"/>
      <c r="E5717" s="163"/>
      <c r="F5717" s="164"/>
      <c r="G5717" s="165"/>
      <c r="H5717" s="166"/>
      <c r="I5717" s="167"/>
      <c r="J5717" s="161"/>
      <c r="K5717"/>
      <c r="M5717" s="4"/>
      <c r="W5717" t="str">
        <f t="shared" si="178"/>
        <v/>
      </c>
      <c r="X5717" t="str">
        <f t="shared" si="179"/>
        <v/>
      </c>
    </row>
    <row r="5718" spans="2:24">
      <c r="B5718" s="160"/>
      <c r="C5718" s="161"/>
      <c r="D5718" s="162"/>
      <c r="E5718" s="163"/>
      <c r="F5718" s="164"/>
      <c r="G5718" s="165"/>
      <c r="H5718" s="166"/>
      <c r="I5718" s="167"/>
      <c r="J5718" s="161"/>
      <c r="K5718"/>
      <c r="M5718" s="4"/>
      <c r="W5718" t="str">
        <f t="shared" si="178"/>
        <v/>
      </c>
      <c r="X5718" t="str">
        <f t="shared" si="179"/>
        <v/>
      </c>
    </row>
    <row r="5719" spans="2:24">
      <c r="B5719" s="160"/>
      <c r="C5719" s="161"/>
      <c r="D5719" s="162"/>
      <c r="E5719" s="163"/>
      <c r="F5719" s="164"/>
      <c r="G5719" s="165"/>
      <c r="H5719" s="166"/>
      <c r="I5719" s="167"/>
      <c r="J5719" s="161"/>
      <c r="K5719"/>
      <c r="M5719" s="4"/>
      <c r="W5719" t="str">
        <f t="shared" si="178"/>
        <v/>
      </c>
      <c r="X5719" t="str">
        <f t="shared" si="179"/>
        <v/>
      </c>
    </row>
    <row r="5720" spans="2:24">
      <c r="B5720" s="160"/>
      <c r="C5720" s="161"/>
      <c r="D5720" s="162"/>
      <c r="E5720" s="163"/>
      <c r="F5720" s="164"/>
      <c r="G5720" s="165"/>
      <c r="H5720" s="166"/>
      <c r="I5720" s="167"/>
      <c r="J5720" s="161"/>
      <c r="K5720"/>
      <c r="M5720" s="4"/>
      <c r="W5720" t="str">
        <f t="shared" si="178"/>
        <v/>
      </c>
      <c r="X5720" t="str">
        <f t="shared" si="179"/>
        <v/>
      </c>
    </row>
    <row r="5721" spans="2:24">
      <c r="B5721" s="160"/>
      <c r="C5721" s="161"/>
      <c r="D5721" s="162"/>
      <c r="E5721" s="163"/>
      <c r="F5721" s="164"/>
      <c r="G5721" s="165"/>
      <c r="H5721" s="166"/>
      <c r="I5721" s="167"/>
      <c r="J5721" s="161"/>
      <c r="K5721"/>
      <c r="M5721" s="4"/>
      <c r="W5721" t="str">
        <f t="shared" si="178"/>
        <v/>
      </c>
      <c r="X5721" t="str">
        <f t="shared" si="179"/>
        <v/>
      </c>
    </row>
    <row r="5722" spans="2:24">
      <c r="B5722" s="160"/>
      <c r="C5722" s="161"/>
      <c r="D5722" s="162"/>
      <c r="E5722" s="163"/>
      <c r="F5722" s="164"/>
      <c r="G5722" s="165"/>
      <c r="H5722" s="166"/>
      <c r="I5722" s="167"/>
      <c r="J5722" s="161"/>
      <c r="K5722"/>
      <c r="M5722" s="4"/>
      <c r="W5722" t="str">
        <f t="shared" si="178"/>
        <v/>
      </c>
      <c r="X5722" t="str">
        <f t="shared" si="179"/>
        <v/>
      </c>
    </row>
    <row r="5723" spans="2:24">
      <c r="B5723" s="160"/>
      <c r="C5723" s="161"/>
      <c r="D5723" s="162"/>
      <c r="E5723" s="163"/>
      <c r="F5723" s="164"/>
      <c r="G5723" s="165"/>
      <c r="H5723" s="166"/>
      <c r="I5723" s="167"/>
      <c r="J5723" s="161"/>
      <c r="K5723"/>
      <c r="M5723" s="4"/>
      <c r="W5723" t="str">
        <f t="shared" si="178"/>
        <v/>
      </c>
      <c r="X5723" t="str">
        <f t="shared" si="179"/>
        <v/>
      </c>
    </row>
    <row r="5724" spans="2:24">
      <c r="B5724" s="160"/>
      <c r="C5724" s="161"/>
      <c r="D5724" s="162"/>
      <c r="E5724" s="163"/>
      <c r="F5724" s="164"/>
      <c r="G5724" s="165"/>
      <c r="H5724" s="166"/>
      <c r="I5724" s="167"/>
      <c r="J5724" s="161"/>
      <c r="K5724"/>
      <c r="M5724" s="4"/>
      <c r="W5724" t="str">
        <f t="shared" si="178"/>
        <v/>
      </c>
      <c r="X5724" t="str">
        <f t="shared" si="179"/>
        <v/>
      </c>
    </row>
    <row r="5725" spans="2:24">
      <c r="B5725" s="160"/>
      <c r="C5725" s="161"/>
      <c r="D5725" s="162"/>
      <c r="E5725" s="163"/>
      <c r="F5725" s="164"/>
      <c r="G5725" s="165"/>
      <c r="H5725" s="166"/>
      <c r="I5725" s="167"/>
      <c r="J5725" s="161"/>
      <c r="K5725"/>
      <c r="M5725" s="4"/>
      <c r="W5725" t="str">
        <f t="shared" si="178"/>
        <v/>
      </c>
      <c r="X5725" t="str">
        <f t="shared" si="179"/>
        <v/>
      </c>
    </row>
    <row r="5726" spans="2:24">
      <c r="B5726" s="160"/>
      <c r="C5726" s="161"/>
      <c r="D5726" s="162"/>
      <c r="E5726" s="163"/>
      <c r="F5726" s="164"/>
      <c r="G5726" s="165"/>
      <c r="H5726" s="166"/>
      <c r="I5726" s="167"/>
      <c r="J5726" s="161"/>
      <c r="K5726"/>
      <c r="M5726" s="4"/>
      <c r="W5726" t="str">
        <f t="shared" si="178"/>
        <v/>
      </c>
      <c r="X5726" t="str">
        <f t="shared" si="179"/>
        <v/>
      </c>
    </row>
    <row r="5727" spans="2:24">
      <c r="B5727" s="160"/>
      <c r="C5727" s="161"/>
      <c r="D5727" s="162"/>
      <c r="E5727" s="163"/>
      <c r="F5727" s="164"/>
      <c r="G5727" s="165"/>
      <c r="H5727" s="166"/>
      <c r="I5727" s="167"/>
      <c r="J5727" s="161"/>
      <c r="K5727"/>
      <c r="M5727" s="4"/>
      <c r="W5727" t="str">
        <f t="shared" si="178"/>
        <v/>
      </c>
      <c r="X5727" t="str">
        <f t="shared" si="179"/>
        <v/>
      </c>
    </row>
    <row r="5728" spans="2:24">
      <c r="B5728" s="160"/>
      <c r="C5728" s="161"/>
      <c r="D5728" s="162"/>
      <c r="E5728" s="163"/>
      <c r="F5728" s="164"/>
      <c r="G5728" s="165"/>
      <c r="H5728" s="166"/>
      <c r="I5728" s="167"/>
      <c r="J5728" s="161"/>
      <c r="K5728"/>
      <c r="M5728" s="4"/>
      <c r="W5728" t="str">
        <f t="shared" si="178"/>
        <v/>
      </c>
      <c r="X5728" t="str">
        <f t="shared" si="179"/>
        <v/>
      </c>
    </row>
    <row r="5729" spans="2:24">
      <c r="B5729" s="160"/>
      <c r="C5729" s="161"/>
      <c r="D5729" s="162"/>
      <c r="E5729" s="163"/>
      <c r="F5729" s="164"/>
      <c r="G5729" s="165"/>
      <c r="H5729" s="166"/>
      <c r="I5729" s="167"/>
      <c r="J5729" s="161"/>
      <c r="K5729"/>
      <c r="M5729" s="4"/>
      <c r="W5729" t="str">
        <f t="shared" si="178"/>
        <v/>
      </c>
      <c r="X5729" t="str">
        <f t="shared" si="179"/>
        <v/>
      </c>
    </row>
    <row r="5730" spans="2:24">
      <c r="B5730" s="160"/>
      <c r="C5730" s="161"/>
      <c r="D5730" s="162"/>
      <c r="E5730" s="163"/>
      <c r="F5730" s="164"/>
      <c r="G5730" s="165"/>
      <c r="H5730" s="166"/>
      <c r="I5730" s="167"/>
      <c r="J5730" s="161"/>
      <c r="K5730"/>
      <c r="M5730" s="4"/>
      <c r="W5730" t="str">
        <f t="shared" si="178"/>
        <v/>
      </c>
      <c r="X5730" t="str">
        <f t="shared" si="179"/>
        <v/>
      </c>
    </row>
    <row r="5731" spans="2:24">
      <c r="B5731" s="160"/>
      <c r="C5731" s="161"/>
      <c r="D5731" s="162"/>
      <c r="E5731" s="163"/>
      <c r="F5731" s="164"/>
      <c r="G5731" s="165"/>
      <c r="H5731" s="166"/>
      <c r="I5731" s="167"/>
      <c r="J5731" s="161"/>
      <c r="K5731"/>
      <c r="M5731" s="4"/>
      <c r="W5731" t="str">
        <f t="shared" si="178"/>
        <v/>
      </c>
      <c r="X5731" t="str">
        <f t="shared" si="179"/>
        <v/>
      </c>
    </row>
    <row r="5732" spans="2:24">
      <c r="B5732" s="160"/>
      <c r="C5732" s="161"/>
      <c r="D5732" s="162"/>
      <c r="E5732" s="163"/>
      <c r="F5732" s="164"/>
      <c r="G5732" s="165"/>
      <c r="H5732" s="166"/>
      <c r="I5732" s="167"/>
      <c r="J5732" s="161"/>
      <c r="K5732"/>
      <c r="M5732" s="4"/>
      <c r="W5732" t="str">
        <f t="shared" si="178"/>
        <v/>
      </c>
      <c r="X5732" t="str">
        <f t="shared" si="179"/>
        <v/>
      </c>
    </row>
    <row r="5733" spans="2:24">
      <c r="B5733" s="160"/>
      <c r="C5733" s="161"/>
      <c r="D5733" s="162"/>
      <c r="E5733" s="163"/>
      <c r="F5733" s="164"/>
      <c r="G5733" s="165"/>
      <c r="H5733" s="166"/>
      <c r="I5733" s="167"/>
      <c r="J5733" s="161"/>
      <c r="K5733"/>
      <c r="M5733" s="4"/>
      <c r="W5733" t="str">
        <f t="shared" si="178"/>
        <v/>
      </c>
      <c r="X5733" t="str">
        <f t="shared" si="179"/>
        <v/>
      </c>
    </row>
    <row r="5734" spans="2:24">
      <c r="B5734" s="160"/>
      <c r="C5734" s="161"/>
      <c r="D5734" s="162"/>
      <c r="E5734" s="163"/>
      <c r="F5734" s="164"/>
      <c r="G5734" s="165"/>
      <c r="H5734" s="166"/>
      <c r="I5734" s="167"/>
      <c r="J5734" s="161"/>
      <c r="K5734"/>
      <c r="M5734" s="4"/>
      <c r="W5734" t="str">
        <f t="shared" si="178"/>
        <v/>
      </c>
      <c r="X5734" t="str">
        <f t="shared" si="179"/>
        <v/>
      </c>
    </row>
    <row r="5735" spans="2:24">
      <c r="B5735" s="160"/>
      <c r="C5735" s="161"/>
      <c r="D5735" s="162"/>
      <c r="E5735" s="163"/>
      <c r="F5735" s="164"/>
      <c r="G5735" s="165"/>
      <c r="H5735" s="166"/>
      <c r="I5735" s="167"/>
      <c r="J5735" s="161"/>
      <c r="K5735"/>
      <c r="M5735" s="4"/>
      <c r="W5735" t="str">
        <f t="shared" si="178"/>
        <v/>
      </c>
      <c r="X5735" t="str">
        <f t="shared" si="179"/>
        <v/>
      </c>
    </row>
    <row r="5736" spans="2:24">
      <c r="B5736" s="160"/>
      <c r="C5736" s="161"/>
      <c r="D5736" s="162"/>
      <c r="E5736" s="163"/>
      <c r="F5736" s="164"/>
      <c r="G5736" s="165"/>
      <c r="H5736" s="166"/>
      <c r="I5736" s="167"/>
      <c r="J5736" s="161"/>
      <c r="K5736"/>
      <c r="M5736" s="4"/>
      <c r="W5736" t="str">
        <f t="shared" si="178"/>
        <v/>
      </c>
      <c r="X5736" t="str">
        <f t="shared" si="179"/>
        <v/>
      </c>
    </row>
    <row r="5737" spans="2:24">
      <c r="B5737" s="160"/>
      <c r="C5737" s="161"/>
      <c r="D5737" s="162"/>
      <c r="E5737" s="163"/>
      <c r="F5737" s="164"/>
      <c r="G5737" s="165"/>
      <c r="H5737" s="166"/>
      <c r="I5737" s="167"/>
      <c r="J5737" s="161"/>
      <c r="K5737"/>
      <c r="M5737" s="4"/>
      <c r="W5737" t="str">
        <f t="shared" si="178"/>
        <v/>
      </c>
      <c r="X5737" t="str">
        <f t="shared" si="179"/>
        <v/>
      </c>
    </row>
    <row r="5738" spans="2:24">
      <c r="B5738" s="160"/>
      <c r="C5738" s="161"/>
      <c r="D5738" s="162"/>
      <c r="E5738" s="163"/>
      <c r="F5738" s="164"/>
      <c r="G5738" s="165"/>
      <c r="H5738" s="166"/>
      <c r="I5738" s="167"/>
      <c r="J5738" s="161"/>
      <c r="K5738"/>
      <c r="M5738" s="4"/>
      <c r="W5738" t="str">
        <f t="shared" si="178"/>
        <v/>
      </c>
      <c r="X5738" t="str">
        <f t="shared" si="179"/>
        <v/>
      </c>
    </row>
    <row r="5739" spans="2:24">
      <c r="B5739" s="160"/>
      <c r="C5739" s="161"/>
      <c r="D5739" s="162"/>
      <c r="E5739" s="163"/>
      <c r="F5739" s="164"/>
      <c r="G5739" s="165"/>
      <c r="H5739" s="166"/>
      <c r="I5739" s="167"/>
      <c r="J5739" s="161"/>
      <c r="K5739"/>
      <c r="M5739" s="4"/>
      <c r="W5739" t="str">
        <f t="shared" si="178"/>
        <v/>
      </c>
      <c r="X5739" t="str">
        <f t="shared" si="179"/>
        <v/>
      </c>
    </row>
    <row r="5740" spans="2:24">
      <c r="B5740" s="160"/>
      <c r="C5740" s="161"/>
      <c r="D5740" s="162"/>
      <c r="E5740" s="163"/>
      <c r="F5740" s="164"/>
      <c r="G5740" s="165"/>
      <c r="H5740" s="166"/>
      <c r="I5740" s="167"/>
      <c r="J5740" s="161"/>
      <c r="K5740"/>
      <c r="M5740" s="4"/>
      <c r="W5740" t="str">
        <f t="shared" si="178"/>
        <v/>
      </c>
      <c r="X5740" t="str">
        <f t="shared" si="179"/>
        <v/>
      </c>
    </row>
    <row r="5741" spans="2:24">
      <c r="B5741" s="160"/>
      <c r="C5741" s="161"/>
      <c r="D5741" s="162"/>
      <c r="E5741" s="163"/>
      <c r="F5741" s="164"/>
      <c r="G5741" s="165"/>
      <c r="H5741" s="166"/>
      <c r="I5741" s="167"/>
      <c r="J5741" s="161"/>
      <c r="K5741"/>
      <c r="M5741" s="4"/>
      <c r="W5741" t="str">
        <f t="shared" si="178"/>
        <v/>
      </c>
      <c r="X5741" t="str">
        <f t="shared" si="179"/>
        <v/>
      </c>
    </row>
    <row r="5742" spans="2:24">
      <c r="B5742" s="160"/>
      <c r="C5742" s="161"/>
      <c r="D5742" s="162"/>
      <c r="E5742" s="163"/>
      <c r="F5742" s="164"/>
      <c r="G5742" s="165"/>
      <c r="H5742" s="166"/>
      <c r="I5742" s="167"/>
      <c r="J5742" s="161"/>
      <c r="K5742"/>
      <c r="M5742" s="4"/>
      <c r="W5742" t="str">
        <f t="shared" si="178"/>
        <v/>
      </c>
      <c r="X5742" t="str">
        <f t="shared" si="179"/>
        <v/>
      </c>
    </row>
    <row r="5743" spans="2:24">
      <c r="B5743" s="160"/>
      <c r="C5743" s="161"/>
      <c r="D5743" s="162"/>
      <c r="E5743" s="163"/>
      <c r="F5743" s="164"/>
      <c r="G5743" s="165"/>
      <c r="H5743" s="166"/>
      <c r="I5743" s="167"/>
      <c r="J5743" s="161"/>
      <c r="K5743"/>
      <c r="M5743" s="4"/>
      <c r="W5743" t="str">
        <f t="shared" si="178"/>
        <v/>
      </c>
      <c r="X5743" t="str">
        <f t="shared" si="179"/>
        <v/>
      </c>
    </row>
    <row r="5744" spans="2:24">
      <c r="B5744" s="160"/>
      <c r="C5744" s="161"/>
      <c r="D5744" s="162"/>
      <c r="E5744" s="163"/>
      <c r="F5744" s="164"/>
      <c r="G5744" s="165"/>
      <c r="H5744" s="166"/>
      <c r="I5744" s="167"/>
      <c r="J5744" s="161"/>
      <c r="K5744"/>
      <c r="M5744" s="4"/>
      <c r="W5744" t="str">
        <f t="shared" si="178"/>
        <v/>
      </c>
      <c r="X5744" t="str">
        <f t="shared" si="179"/>
        <v/>
      </c>
    </row>
    <row r="5745" spans="2:24">
      <c r="B5745" s="160"/>
      <c r="C5745" s="161"/>
      <c r="D5745" s="162"/>
      <c r="E5745" s="163"/>
      <c r="F5745" s="164"/>
      <c r="G5745" s="165"/>
      <c r="H5745" s="166"/>
      <c r="I5745" s="167"/>
      <c r="J5745" s="161"/>
      <c r="K5745"/>
      <c r="M5745" s="4"/>
      <c r="W5745" t="str">
        <f t="shared" si="178"/>
        <v/>
      </c>
      <c r="X5745" t="str">
        <f t="shared" si="179"/>
        <v/>
      </c>
    </row>
    <row r="5746" spans="2:24">
      <c r="B5746" s="160"/>
      <c r="C5746" s="161"/>
      <c r="D5746" s="162"/>
      <c r="E5746" s="163"/>
      <c r="F5746" s="164"/>
      <c r="G5746" s="165"/>
      <c r="H5746" s="166"/>
      <c r="I5746" s="167"/>
      <c r="J5746" s="161"/>
      <c r="K5746"/>
      <c r="M5746" s="4"/>
      <c r="W5746" t="str">
        <f t="shared" si="178"/>
        <v/>
      </c>
      <c r="X5746" t="str">
        <f t="shared" si="179"/>
        <v/>
      </c>
    </row>
    <row r="5747" spans="2:24">
      <c r="B5747" s="160"/>
      <c r="C5747" s="161"/>
      <c r="D5747" s="162"/>
      <c r="E5747" s="163"/>
      <c r="F5747" s="164"/>
      <c r="G5747" s="165"/>
      <c r="H5747" s="166"/>
      <c r="I5747" s="167"/>
      <c r="J5747" s="161"/>
      <c r="K5747"/>
      <c r="M5747" s="4"/>
      <c r="W5747" t="str">
        <f t="shared" si="178"/>
        <v/>
      </c>
      <c r="X5747" t="str">
        <f t="shared" si="179"/>
        <v/>
      </c>
    </row>
    <row r="5748" spans="2:24">
      <c r="B5748" s="160"/>
      <c r="C5748" s="161"/>
      <c r="D5748" s="162"/>
      <c r="E5748" s="163"/>
      <c r="F5748" s="164"/>
      <c r="G5748" s="165"/>
      <c r="H5748" s="166"/>
      <c r="I5748" s="167"/>
      <c r="J5748" s="161"/>
      <c r="K5748"/>
      <c r="M5748" s="4"/>
      <c r="W5748" t="str">
        <f t="shared" si="178"/>
        <v/>
      </c>
      <c r="X5748" t="str">
        <f t="shared" si="179"/>
        <v/>
      </c>
    </row>
    <row r="5749" spans="2:24">
      <c r="B5749" s="160"/>
      <c r="C5749" s="161"/>
      <c r="D5749" s="162"/>
      <c r="E5749" s="163"/>
      <c r="F5749" s="164"/>
      <c r="G5749" s="165"/>
      <c r="H5749" s="166"/>
      <c r="I5749" s="167"/>
      <c r="J5749" s="161"/>
      <c r="K5749"/>
      <c r="M5749" s="4"/>
      <c r="W5749" t="str">
        <f t="shared" si="178"/>
        <v/>
      </c>
      <c r="X5749" t="str">
        <f t="shared" si="179"/>
        <v/>
      </c>
    </row>
    <row r="5750" spans="2:24">
      <c r="B5750" s="160"/>
      <c r="C5750" s="161"/>
      <c r="D5750" s="162"/>
      <c r="E5750" s="163"/>
      <c r="F5750" s="164"/>
      <c r="G5750" s="165"/>
      <c r="H5750" s="166"/>
      <c r="I5750" s="167"/>
      <c r="J5750" s="161"/>
      <c r="K5750"/>
      <c r="M5750" s="4"/>
      <c r="W5750" t="str">
        <f t="shared" si="178"/>
        <v/>
      </c>
      <c r="X5750" t="str">
        <f t="shared" si="179"/>
        <v/>
      </c>
    </row>
    <row r="5751" spans="2:24">
      <c r="B5751" s="160"/>
      <c r="C5751" s="161"/>
      <c r="D5751" s="162"/>
      <c r="E5751" s="163"/>
      <c r="F5751" s="164"/>
      <c r="G5751" s="165"/>
      <c r="H5751" s="166"/>
      <c r="I5751" s="167"/>
      <c r="J5751" s="161"/>
      <c r="K5751"/>
      <c r="M5751" s="4"/>
      <c r="W5751" t="str">
        <f t="shared" si="178"/>
        <v/>
      </c>
      <c r="X5751" t="str">
        <f t="shared" si="179"/>
        <v/>
      </c>
    </row>
    <row r="5752" spans="2:24">
      <c r="B5752" s="160"/>
      <c r="C5752" s="161"/>
      <c r="D5752" s="162"/>
      <c r="E5752" s="163"/>
      <c r="F5752" s="164"/>
      <c r="G5752" s="165"/>
      <c r="H5752" s="166"/>
      <c r="I5752" s="167"/>
      <c r="J5752" s="161"/>
      <c r="K5752"/>
      <c r="M5752" s="4"/>
      <c r="W5752" t="str">
        <f t="shared" si="178"/>
        <v/>
      </c>
      <c r="X5752" t="str">
        <f t="shared" si="179"/>
        <v/>
      </c>
    </row>
    <row r="5753" spans="2:24">
      <c r="B5753" s="160"/>
      <c r="C5753" s="161"/>
      <c r="D5753" s="162"/>
      <c r="E5753" s="163"/>
      <c r="F5753" s="164"/>
      <c r="G5753" s="165"/>
      <c r="H5753" s="166"/>
      <c r="I5753" s="167"/>
      <c r="J5753" s="161"/>
      <c r="K5753"/>
      <c r="M5753" s="4"/>
      <c r="W5753" t="str">
        <f t="shared" si="178"/>
        <v/>
      </c>
      <c r="X5753" t="str">
        <f t="shared" si="179"/>
        <v/>
      </c>
    </row>
    <row r="5754" spans="2:24">
      <c r="B5754" s="160"/>
      <c r="C5754" s="161"/>
      <c r="D5754" s="162"/>
      <c r="E5754" s="163"/>
      <c r="F5754" s="164"/>
      <c r="G5754" s="165"/>
      <c r="H5754" s="166"/>
      <c r="I5754" s="167"/>
      <c r="J5754" s="161"/>
      <c r="K5754"/>
      <c r="M5754" s="4"/>
      <c r="W5754" t="str">
        <f t="shared" si="178"/>
        <v/>
      </c>
      <c r="X5754" t="str">
        <f t="shared" si="179"/>
        <v/>
      </c>
    </row>
    <row r="5755" spans="2:24">
      <c r="B5755" s="160"/>
      <c r="C5755" s="161"/>
      <c r="D5755" s="162"/>
      <c r="E5755" s="163"/>
      <c r="F5755" s="164"/>
      <c r="G5755" s="165"/>
      <c r="H5755" s="166"/>
      <c r="I5755" s="167"/>
      <c r="J5755" s="161"/>
      <c r="K5755"/>
      <c r="M5755" s="4"/>
      <c r="W5755" t="str">
        <f t="shared" si="178"/>
        <v/>
      </c>
      <c r="X5755" t="str">
        <f t="shared" si="179"/>
        <v/>
      </c>
    </row>
    <row r="5756" spans="2:24">
      <c r="B5756" s="160"/>
      <c r="C5756" s="161"/>
      <c r="D5756" s="162"/>
      <c r="E5756" s="163"/>
      <c r="F5756" s="164"/>
      <c r="G5756" s="165"/>
      <c r="H5756" s="166"/>
      <c r="I5756" s="167"/>
      <c r="J5756" s="161"/>
      <c r="K5756"/>
      <c r="M5756" s="4"/>
      <c r="W5756" t="str">
        <f t="shared" si="178"/>
        <v/>
      </c>
      <c r="X5756" t="str">
        <f t="shared" si="179"/>
        <v/>
      </c>
    </row>
    <row r="5757" spans="2:24">
      <c r="B5757" s="160"/>
      <c r="C5757" s="161"/>
      <c r="D5757" s="162"/>
      <c r="E5757" s="163"/>
      <c r="F5757" s="164"/>
      <c r="G5757" s="165"/>
      <c r="H5757" s="166"/>
      <c r="I5757" s="167"/>
      <c r="J5757" s="161"/>
      <c r="K5757"/>
      <c r="M5757" s="4"/>
      <c r="W5757" t="str">
        <f t="shared" si="178"/>
        <v/>
      </c>
      <c r="X5757" t="str">
        <f t="shared" si="179"/>
        <v/>
      </c>
    </row>
    <row r="5758" spans="2:24">
      <c r="B5758" s="160"/>
      <c r="C5758" s="161"/>
      <c r="D5758" s="162"/>
      <c r="E5758" s="163"/>
      <c r="F5758" s="164"/>
      <c r="G5758" s="165"/>
      <c r="H5758" s="166"/>
      <c r="I5758" s="167"/>
      <c r="J5758" s="161"/>
      <c r="K5758"/>
      <c r="M5758" s="4"/>
      <c r="W5758" t="str">
        <f t="shared" si="178"/>
        <v/>
      </c>
      <c r="X5758" t="str">
        <f t="shared" si="179"/>
        <v/>
      </c>
    </row>
    <row r="5759" spans="2:24">
      <c r="B5759" s="160"/>
      <c r="C5759" s="161"/>
      <c r="D5759" s="162"/>
      <c r="E5759" s="163"/>
      <c r="F5759" s="164"/>
      <c r="G5759" s="165"/>
      <c r="H5759" s="166"/>
      <c r="I5759" s="167"/>
      <c r="J5759" s="161"/>
      <c r="K5759"/>
      <c r="M5759" s="4"/>
      <c r="W5759" t="str">
        <f t="shared" si="178"/>
        <v/>
      </c>
      <c r="X5759" t="str">
        <f t="shared" si="179"/>
        <v/>
      </c>
    </row>
    <row r="5760" spans="2:24">
      <c r="B5760" s="160"/>
      <c r="C5760" s="161"/>
      <c r="D5760" s="162"/>
      <c r="E5760" s="163"/>
      <c r="F5760" s="164"/>
      <c r="G5760" s="165"/>
      <c r="H5760" s="166"/>
      <c r="I5760" s="167"/>
      <c r="J5760" s="161"/>
      <c r="K5760"/>
      <c r="M5760" s="4"/>
      <c r="W5760" t="str">
        <f t="shared" si="178"/>
        <v/>
      </c>
      <c r="X5760" t="str">
        <f t="shared" si="179"/>
        <v/>
      </c>
    </row>
    <row r="5761" spans="2:24">
      <c r="B5761" s="160"/>
      <c r="C5761" s="161"/>
      <c r="D5761" s="162"/>
      <c r="E5761" s="163"/>
      <c r="F5761" s="164"/>
      <c r="G5761" s="165"/>
      <c r="H5761" s="166"/>
      <c r="I5761" s="167"/>
      <c r="J5761" s="161"/>
      <c r="K5761"/>
      <c r="M5761" s="4"/>
      <c r="W5761" t="str">
        <f t="shared" si="178"/>
        <v/>
      </c>
      <c r="X5761" t="str">
        <f t="shared" si="179"/>
        <v/>
      </c>
    </row>
    <row r="5762" spans="2:24">
      <c r="B5762" s="160"/>
      <c r="C5762" s="161"/>
      <c r="D5762" s="162"/>
      <c r="E5762" s="163"/>
      <c r="F5762" s="164"/>
      <c r="G5762" s="165"/>
      <c r="H5762" s="166"/>
      <c r="I5762" s="167"/>
      <c r="J5762" s="161"/>
      <c r="K5762"/>
      <c r="M5762" s="4"/>
      <c r="W5762" t="str">
        <f t="shared" si="178"/>
        <v/>
      </c>
      <c r="X5762" t="str">
        <f t="shared" si="179"/>
        <v/>
      </c>
    </row>
    <row r="5763" spans="2:24">
      <c r="B5763" s="160"/>
      <c r="C5763" s="161"/>
      <c r="D5763" s="162"/>
      <c r="E5763" s="163"/>
      <c r="F5763" s="164"/>
      <c r="G5763" s="165"/>
      <c r="H5763" s="166"/>
      <c r="I5763" s="167"/>
      <c r="J5763" s="161"/>
      <c r="K5763"/>
      <c r="M5763" s="4"/>
      <c r="W5763" t="str">
        <f t="shared" si="178"/>
        <v/>
      </c>
      <c r="X5763" t="str">
        <f t="shared" si="179"/>
        <v/>
      </c>
    </row>
    <row r="5764" spans="2:24">
      <c r="B5764" s="160"/>
      <c r="C5764" s="161"/>
      <c r="D5764" s="162"/>
      <c r="E5764" s="163"/>
      <c r="F5764" s="164"/>
      <c r="G5764" s="165"/>
      <c r="H5764" s="166"/>
      <c r="I5764" s="167"/>
      <c r="J5764" s="161"/>
      <c r="K5764"/>
      <c r="M5764" s="4"/>
      <c r="W5764" t="str">
        <f t="shared" si="178"/>
        <v/>
      </c>
      <c r="X5764" t="str">
        <f t="shared" si="179"/>
        <v/>
      </c>
    </row>
    <row r="5765" spans="2:24">
      <c r="B5765" s="160"/>
      <c r="C5765" s="161"/>
      <c r="D5765" s="162"/>
      <c r="E5765" s="163"/>
      <c r="F5765" s="164"/>
      <c r="G5765" s="165"/>
      <c r="H5765" s="166"/>
      <c r="I5765" s="167"/>
      <c r="J5765" s="161"/>
      <c r="K5765"/>
      <c r="M5765" s="4"/>
      <c r="W5765" t="str">
        <f t="shared" si="178"/>
        <v/>
      </c>
      <c r="X5765" t="str">
        <f t="shared" si="179"/>
        <v/>
      </c>
    </row>
    <row r="5766" spans="2:24">
      <c r="B5766" s="160"/>
      <c r="C5766" s="161"/>
      <c r="D5766" s="162"/>
      <c r="E5766" s="163"/>
      <c r="F5766" s="164"/>
      <c r="G5766" s="165"/>
      <c r="H5766" s="166"/>
      <c r="I5766" s="167"/>
      <c r="J5766" s="161"/>
      <c r="K5766"/>
      <c r="M5766" s="4"/>
      <c r="W5766" t="str">
        <f t="shared" si="178"/>
        <v/>
      </c>
      <c r="X5766" t="str">
        <f t="shared" si="179"/>
        <v/>
      </c>
    </row>
    <row r="5767" spans="2:24">
      <c r="B5767" s="160"/>
      <c r="C5767" s="161"/>
      <c r="D5767" s="162"/>
      <c r="E5767" s="163"/>
      <c r="F5767" s="164"/>
      <c r="G5767" s="165"/>
      <c r="H5767" s="166"/>
      <c r="I5767" s="167"/>
      <c r="J5767" s="161"/>
      <c r="K5767"/>
      <c r="M5767" s="4"/>
      <c r="W5767" t="str">
        <f t="shared" si="178"/>
        <v/>
      </c>
      <c r="X5767" t="str">
        <f t="shared" si="179"/>
        <v/>
      </c>
    </row>
    <row r="5768" spans="2:24">
      <c r="B5768" s="160"/>
      <c r="C5768" s="161"/>
      <c r="D5768" s="162"/>
      <c r="E5768" s="163"/>
      <c r="F5768" s="164"/>
      <c r="G5768" s="165"/>
      <c r="H5768" s="166"/>
      <c r="I5768" s="167"/>
      <c r="J5768" s="161"/>
      <c r="K5768"/>
      <c r="M5768" s="4"/>
      <c r="W5768" t="str">
        <f t="shared" ref="W5768:W5831" si="180">IF(E5768=0,"",IF(E5768&gt;F5768,E5768-F5768,""))</f>
        <v/>
      </c>
      <c r="X5768" t="str">
        <f t="shared" ref="X5768:X5831" si="181">IF(G5768=0,"",IF(G5768&gt;H5768,G5768-H5768,""))</f>
        <v/>
      </c>
    </row>
    <row r="5769" spans="2:24">
      <c r="B5769" s="160"/>
      <c r="C5769" s="161"/>
      <c r="D5769" s="162"/>
      <c r="E5769" s="163"/>
      <c r="F5769" s="164"/>
      <c r="G5769" s="165"/>
      <c r="H5769" s="166"/>
      <c r="I5769" s="167"/>
      <c r="J5769" s="161"/>
      <c r="K5769"/>
      <c r="M5769" s="4"/>
      <c r="W5769" t="str">
        <f t="shared" si="180"/>
        <v/>
      </c>
      <c r="X5769" t="str">
        <f t="shared" si="181"/>
        <v/>
      </c>
    </row>
    <row r="5770" spans="2:24">
      <c r="B5770" s="160"/>
      <c r="C5770" s="161"/>
      <c r="D5770" s="162"/>
      <c r="E5770" s="163"/>
      <c r="F5770" s="164"/>
      <c r="G5770" s="165"/>
      <c r="H5770" s="166"/>
      <c r="I5770" s="167"/>
      <c r="J5770" s="161"/>
      <c r="K5770"/>
      <c r="M5770" s="4"/>
      <c r="W5770" t="str">
        <f t="shared" si="180"/>
        <v/>
      </c>
      <c r="X5770" t="str">
        <f t="shared" si="181"/>
        <v/>
      </c>
    </row>
    <row r="5771" spans="2:24">
      <c r="B5771" s="160"/>
      <c r="C5771" s="161"/>
      <c r="D5771" s="162"/>
      <c r="E5771" s="163"/>
      <c r="F5771" s="164"/>
      <c r="G5771" s="165"/>
      <c r="H5771" s="166"/>
      <c r="I5771" s="167"/>
      <c r="J5771" s="161"/>
      <c r="K5771"/>
      <c r="M5771" s="4"/>
      <c r="W5771" t="str">
        <f t="shared" si="180"/>
        <v/>
      </c>
      <c r="X5771" t="str">
        <f t="shared" si="181"/>
        <v/>
      </c>
    </row>
    <row r="5772" spans="2:24">
      <c r="B5772" s="160"/>
      <c r="C5772" s="161"/>
      <c r="D5772" s="162"/>
      <c r="E5772" s="163"/>
      <c r="F5772" s="164"/>
      <c r="G5772" s="165"/>
      <c r="H5772" s="166"/>
      <c r="I5772" s="167"/>
      <c r="J5772" s="161"/>
      <c r="K5772"/>
      <c r="M5772" s="4"/>
      <c r="W5772" t="str">
        <f t="shared" si="180"/>
        <v/>
      </c>
      <c r="X5772" t="str">
        <f t="shared" si="181"/>
        <v/>
      </c>
    </row>
    <row r="5773" spans="2:24">
      <c r="B5773" s="160"/>
      <c r="C5773" s="161"/>
      <c r="D5773" s="162"/>
      <c r="E5773" s="163"/>
      <c r="F5773" s="164"/>
      <c r="G5773" s="165"/>
      <c r="H5773" s="166"/>
      <c r="I5773" s="167"/>
      <c r="J5773" s="161"/>
      <c r="K5773"/>
      <c r="M5773" s="4"/>
      <c r="W5773" t="str">
        <f t="shared" si="180"/>
        <v/>
      </c>
      <c r="X5773" t="str">
        <f t="shared" si="181"/>
        <v/>
      </c>
    </row>
    <row r="5774" spans="2:24">
      <c r="B5774" s="160"/>
      <c r="C5774" s="161"/>
      <c r="D5774" s="162"/>
      <c r="E5774" s="163"/>
      <c r="F5774" s="164"/>
      <c r="G5774" s="165"/>
      <c r="H5774" s="166"/>
      <c r="I5774" s="167"/>
      <c r="J5774" s="161"/>
      <c r="K5774"/>
      <c r="M5774" s="4"/>
      <c r="W5774" t="str">
        <f t="shared" si="180"/>
        <v/>
      </c>
      <c r="X5774" t="str">
        <f t="shared" si="181"/>
        <v/>
      </c>
    </row>
    <row r="5775" spans="2:24">
      <c r="B5775" s="160"/>
      <c r="C5775" s="161"/>
      <c r="D5775" s="162"/>
      <c r="E5775" s="163"/>
      <c r="F5775" s="164"/>
      <c r="G5775" s="165"/>
      <c r="H5775" s="166"/>
      <c r="I5775" s="167"/>
      <c r="J5775" s="161"/>
      <c r="K5775"/>
      <c r="M5775" s="4"/>
      <c r="W5775" t="str">
        <f t="shared" si="180"/>
        <v/>
      </c>
      <c r="X5775" t="str">
        <f t="shared" si="181"/>
        <v/>
      </c>
    </row>
    <row r="5776" spans="2:24">
      <c r="B5776" s="160"/>
      <c r="C5776" s="161"/>
      <c r="D5776" s="162"/>
      <c r="E5776" s="163"/>
      <c r="F5776" s="164"/>
      <c r="G5776" s="165"/>
      <c r="H5776" s="166"/>
      <c r="I5776" s="167"/>
      <c r="J5776" s="161"/>
      <c r="K5776"/>
      <c r="M5776" s="4"/>
      <c r="W5776" t="str">
        <f t="shared" si="180"/>
        <v/>
      </c>
      <c r="X5776" t="str">
        <f t="shared" si="181"/>
        <v/>
      </c>
    </row>
    <row r="5777" spans="2:24">
      <c r="B5777" s="160"/>
      <c r="C5777" s="161"/>
      <c r="D5777" s="162"/>
      <c r="E5777" s="163"/>
      <c r="F5777" s="164"/>
      <c r="G5777" s="165"/>
      <c r="H5777" s="166"/>
      <c r="I5777" s="167"/>
      <c r="J5777" s="161"/>
      <c r="K5777"/>
      <c r="M5777" s="4"/>
      <c r="W5777" t="str">
        <f t="shared" si="180"/>
        <v/>
      </c>
      <c r="X5777" t="str">
        <f t="shared" si="181"/>
        <v/>
      </c>
    </row>
    <row r="5778" spans="2:24">
      <c r="B5778" s="160"/>
      <c r="C5778" s="161"/>
      <c r="D5778" s="162"/>
      <c r="E5778" s="163"/>
      <c r="F5778" s="164"/>
      <c r="G5778" s="165"/>
      <c r="H5778" s="166"/>
      <c r="I5778" s="167"/>
      <c r="J5778" s="161"/>
      <c r="K5778"/>
      <c r="M5778" s="4"/>
      <c r="W5778" t="str">
        <f t="shared" si="180"/>
        <v/>
      </c>
      <c r="X5778" t="str">
        <f t="shared" si="181"/>
        <v/>
      </c>
    </row>
    <row r="5779" spans="2:24">
      <c r="B5779" s="160"/>
      <c r="C5779" s="161"/>
      <c r="D5779" s="162"/>
      <c r="E5779" s="163"/>
      <c r="F5779" s="164"/>
      <c r="G5779" s="165"/>
      <c r="H5779" s="166"/>
      <c r="I5779" s="167"/>
      <c r="J5779" s="161"/>
      <c r="K5779"/>
      <c r="M5779" s="4"/>
      <c r="W5779" t="str">
        <f t="shared" si="180"/>
        <v/>
      </c>
      <c r="X5779" t="str">
        <f t="shared" si="181"/>
        <v/>
      </c>
    </row>
    <row r="5780" spans="2:24">
      <c r="B5780" s="160"/>
      <c r="C5780" s="161"/>
      <c r="D5780" s="162"/>
      <c r="E5780" s="163"/>
      <c r="F5780" s="164"/>
      <c r="G5780" s="165"/>
      <c r="H5780" s="166"/>
      <c r="I5780" s="167"/>
      <c r="J5780" s="161"/>
      <c r="K5780"/>
      <c r="M5780" s="4"/>
      <c r="W5780" t="str">
        <f t="shared" si="180"/>
        <v/>
      </c>
      <c r="X5780" t="str">
        <f t="shared" si="181"/>
        <v/>
      </c>
    </row>
    <row r="5781" spans="2:24">
      <c r="B5781" s="160"/>
      <c r="C5781" s="161"/>
      <c r="D5781" s="162"/>
      <c r="E5781" s="163"/>
      <c r="F5781" s="164"/>
      <c r="G5781" s="165"/>
      <c r="H5781" s="166"/>
      <c r="I5781" s="167"/>
      <c r="J5781" s="161"/>
      <c r="K5781"/>
      <c r="M5781" s="4"/>
      <c r="W5781" t="str">
        <f t="shared" si="180"/>
        <v/>
      </c>
      <c r="X5781" t="str">
        <f t="shared" si="181"/>
        <v/>
      </c>
    </row>
    <row r="5782" spans="2:24">
      <c r="B5782" s="160"/>
      <c r="C5782" s="161"/>
      <c r="D5782" s="162"/>
      <c r="E5782" s="163"/>
      <c r="F5782" s="164"/>
      <c r="G5782" s="165"/>
      <c r="H5782" s="166"/>
      <c r="I5782" s="167"/>
      <c r="J5782" s="161"/>
      <c r="K5782"/>
      <c r="M5782" s="4"/>
      <c r="W5782" t="str">
        <f t="shared" si="180"/>
        <v/>
      </c>
      <c r="X5782" t="str">
        <f t="shared" si="181"/>
        <v/>
      </c>
    </row>
    <row r="5783" spans="2:24">
      <c r="B5783" s="160"/>
      <c r="C5783" s="161"/>
      <c r="D5783" s="162"/>
      <c r="E5783" s="163"/>
      <c r="F5783" s="164"/>
      <c r="G5783" s="165"/>
      <c r="H5783" s="166"/>
      <c r="I5783" s="167"/>
      <c r="J5783" s="161"/>
      <c r="K5783"/>
      <c r="M5783" s="4"/>
      <c r="W5783" t="str">
        <f t="shared" si="180"/>
        <v/>
      </c>
      <c r="X5783" t="str">
        <f t="shared" si="181"/>
        <v/>
      </c>
    </row>
    <row r="5784" spans="2:24">
      <c r="B5784" s="160"/>
      <c r="C5784" s="161"/>
      <c r="D5784" s="162"/>
      <c r="E5784" s="163"/>
      <c r="F5784" s="164"/>
      <c r="G5784" s="165"/>
      <c r="H5784" s="166"/>
      <c r="I5784" s="167"/>
      <c r="J5784" s="161"/>
      <c r="K5784"/>
      <c r="M5784" s="4"/>
      <c r="W5784" t="str">
        <f t="shared" si="180"/>
        <v/>
      </c>
      <c r="X5784" t="str">
        <f t="shared" si="181"/>
        <v/>
      </c>
    </row>
    <row r="5785" spans="2:24">
      <c r="B5785" s="160"/>
      <c r="C5785" s="161"/>
      <c r="D5785" s="162"/>
      <c r="E5785" s="163"/>
      <c r="F5785" s="164"/>
      <c r="G5785" s="165"/>
      <c r="H5785" s="166"/>
      <c r="I5785" s="167"/>
      <c r="J5785" s="161"/>
      <c r="K5785"/>
      <c r="M5785" s="4"/>
      <c r="W5785" t="str">
        <f t="shared" si="180"/>
        <v/>
      </c>
      <c r="X5785" t="str">
        <f t="shared" si="181"/>
        <v/>
      </c>
    </row>
    <row r="5786" spans="2:24">
      <c r="B5786" s="160"/>
      <c r="C5786" s="161"/>
      <c r="D5786" s="162"/>
      <c r="E5786" s="163"/>
      <c r="F5786" s="164"/>
      <c r="G5786" s="165"/>
      <c r="H5786" s="166"/>
      <c r="I5786" s="167"/>
      <c r="J5786" s="161"/>
      <c r="K5786"/>
      <c r="M5786" s="4"/>
      <c r="W5786" t="str">
        <f t="shared" si="180"/>
        <v/>
      </c>
      <c r="X5786" t="str">
        <f t="shared" si="181"/>
        <v/>
      </c>
    </row>
    <row r="5787" spans="2:24">
      <c r="B5787" s="160"/>
      <c r="C5787" s="161"/>
      <c r="D5787" s="162"/>
      <c r="E5787" s="163"/>
      <c r="F5787" s="164"/>
      <c r="G5787" s="165"/>
      <c r="H5787" s="166"/>
      <c r="I5787" s="167"/>
      <c r="J5787" s="161"/>
      <c r="K5787"/>
      <c r="M5787" s="4"/>
      <c r="W5787" t="str">
        <f t="shared" si="180"/>
        <v/>
      </c>
      <c r="X5787" t="str">
        <f t="shared" si="181"/>
        <v/>
      </c>
    </row>
    <row r="5788" spans="2:24">
      <c r="B5788" s="160"/>
      <c r="C5788" s="161"/>
      <c r="D5788" s="162"/>
      <c r="E5788" s="163"/>
      <c r="F5788" s="164"/>
      <c r="G5788" s="165"/>
      <c r="H5788" s="166"/>
      <c r="I5788" s="167"/>
      <c r="J5788" s="161"/>
      <c r="K5788"/>
      <c r="M5788" s="4"/>
      <c r="W5788" t="str">
        <f t="shared" si="180"/>
        <v/>
      </c>
      <c r="X5788" t="str">
        <f t="shared" si="181"/>
        <v/>
      </c>
    </row>
    <row r="5789" spans="2:24">
      <c r="B5789" s="160"/>
      <c r="C5789" s="161"/>
      <c r="D5789" s="162"/>
      <c r="E5789" s="163"/>
      <c r="F5789" s="164"/>
      <c r="G5789" s="165"/>
      <c r="H5789" s="166"/>
      <c r="I5789" s="167"/>
      <c r="J5789" s="161"/>
      <c r="K5789"/>
      <c r="M5789" s="4"/>
      <c r="W5789" t="str">
        <f t="shared" si="180"/>
        <v/>
      </c>
      <c r="X5789" t="str">
        <f t="shared" si="181"/>
        <v/>
      </c>
    </row>
    <row r="5790" spans="2:24">
      <c r="B5790" s="160"/>
      <c r="C5790" s="161"/>
      <c r="D5790" s="162"/>
      <c r="E5790" s="163"/>
      <c r="F5790" s="164"/>
      <c r="G5790" s="165"/>
      <c r="H5790" s="166"/>
      <c r="I5790" s="167"/>
      <c r="J5790" s="161"/>
      <c r="K5790"/>
      <c r="M5790" s="4"/>
      <c r="W5790" t="str">
        <f t="shared" si="180"/>
        <v/>
      </c>
      <c r="X5790" t="str">
        <f t="shared" si="181"/>
        <v/>
      </c>
    </row>
    <row r="5791" spans="2:24">
      <c r="B5791" s="160"/>
      <c r="C5791" s="161"/>
      <c r="D5791" s="162"/>
      <c r="E5791" s="163"/>
      <c r="F5791" s="164"/>
      <c r="G5791" s="165"/>
      <c r="H5791" s="166"/>
      <c r="I5791" s="167"/>
      <c r="J5791" s="161"/>
      <c r="K5791"/>
      <c r="M5791" s="4"/>
      <c r="W5791" t="str">
        <f t="shared" si="180"/>
        <v/>
      </c>
      <c r="X5791" t="str">
        <f t="shared" si="181"/>
        <v/>
      </c>
    </row>
    <row r="5792" spans="2:24">
      <c r="B5792" s="160"/>
      <c r="C5792" s="161"/>
      <c r="D5792" s="162"/>
      <c r="E5792" s="163"/>
      <c r="F5792" s="164"/>
      <c r="G5792" s="165"/>
      <c r="H5792" s="166"/>
      <c r="I5792" s="167"/>
      <c r="J5792" s="161"/>
      <c r="K5792"/>
      <c r="M5792" s="4"/>
      <c r="W5792" t="str">
        <f t="shared" si="180"/>
        <v/>
      </c>
      <c r="X5792" t="str">
        <f t="shared" si="181"/>
        <v/>
      </c>
    </row>
    <row r="5793" spans="2:24">
      <c r="B5793" s="160"/>
      <c r="C5793" s="161"/>
      <c r="D5793" s="162"/>
      <c r="E5793" s="163"/>
      <c r="F5793" s="164"/>
      <c r="G5793" s="165"/>
      <c r="H5793" s="166"/>
      <c r="I5793" s="167"/>
      <c r="J5793" s="161"/>
      <c r="K5793"/>
      <c r="M5793" s="4"/>
      <c r="W5793" t="str">
        <f t="shared" si="180"/>
        <v/>
      </c>
      <c r="X5793" t="str">
        <f t="shared" si="181"/>
        <v/>
      </c>
    </row>
    <row r="5794" spans="2:24">
      <c r="B5794" s="160"/>
      <c r="C5794" s="161"/>
      <c r="D5794" s="162"/>
      <c r="E5794" s="163"/>
      <c r="F5794" s="164"/>
      <c r="G5794" s="165"/>
      <c r="H5794" s="166"/>
      <c r="I5794" s="167"/>
      <c r="J5794" s="161"/>
      <c r="K5794"/>
      <c r="M5794" s="4"/>
      <c r="W5794" t="str">
        <f t="shared" si="180"/>
        <v/>
      </c>
      <c r="X5794" t="str">
        <f t="shared" si="181"/>
        <v/>
      </c>
    </row>
    <row r="5795" spans="2:24">
      <c r="B5795" s="160"/>
      <c r="C5795" s="161"/>
      <c r="D5795" s="162"/>
      <c r="E5795" s="163"/>
      <c r="F5795" s="164"/>
      <c r="G5795" s="165"/>
      <c r="H5795" s="166"/>
      <c r="I5795" s="167"/>
      <c r="J5795" s="161"/>
      <c r="K5795"/>
      <c r="M5795" s="4"/>
      <c r="W5795" t="str">
        <f t="shared" si="180"/>
        <v/>
      </c>
      <c r="X5795" t="str">
        <f t="shared" si="181"/>
        <v/>
      </c>
    </row>
    <row r="5796" spans="2:24">
      <c r="B5796" s="160"/>
      <c r="C5796" s="161"/>
      <c r="D5796" s="162"/>
      <c r="E5796" s="163"/>
      <c r="F5796" s="164"/>
      <c r="G5796" s="165"/>
      <c r="H5796" s="166"/>
      <c r="I5796" s="167"/>
      <c r="J5796" s="161"/>
      <c r="K5796"/>
      <c r="M5796" s="4"/>
      <c r="W5796" t="str">
        <f t="shared" si="180"/>
        <v/>
      </c>
      <c r="X5796" t="str">
        <f t="shared" si="181"/>
        <v/>
      </c>
    </row>
    <row r="5797" spans="2:24">
      <c r="B5797" s="160"/>
      <c r="C5797" s="161"/>
      <c r="D5797" s="162"/>
      <c r="E5797" s="163"/>
      <c r="F5797" s="164"/>
      <c r="G5797" s="165"/>
      <c r="H5797" s="166"/>
      <c r="I5797" s="167"/>
      <c r="J5797" s="161"/>
      <c r="K5797"/>
      <c r="M5797" s="4"/>
      <c r="W5797" t="str">
        <f t="shared" si="180"/>
        <v/>
      </c>
      <c r="X5797" t="str">
        <f t="shared" si="181"/>
        <v/>
      </c>
    </row>
    <row r="5798" spans="2:24">
      <c r="B5798" s="160"/>
      <c r="C5798" s="161"/>
      <c r="D5798" s="162"/>
      <c r="E5798" s="163"/>
      <c r="F5798" s="164"/>
      <c r="G5798" s="165"/>
      <c r="H5798" s="166"/>
      <c r="I5798" s="167"/>
      <c r="J5798" s="161"/>
      <c r="K5798"/>
      <c r="M5798" s="4"/>
      <c r="W5798" t="str">
        <f t="shared" si="180"/>
        <v/>
      </c>
      <c r="X5798" t="str">
        <f t="shared" si="181"/>
        <v/>
      </c>
    </row>
    <row r="5799" spans="2:24">
      <c r="B5799" s="160"/>
      <c r="C5799" s="161"/>
      <c r="D5799" s="162"/>
      <c r="E5799" s="163"/>
      <c r="F5799" s="164"/>
      <c r="G5799" s="165"/>
      <c r="H5799" s="166"/>
      <c r="I5799" s="167"/>
      <c r="J5799" s="161"/>
      <c r="K5799"/>
      <c r="M5799" s="4"/>
      <c r="W5799" t="str">
        <f t="shared" si="180"/>
        <v/>
      </c>
      <c r="X5799" t="str">
        <f t="shared" si="181"/>
        <v/>
      </c>
    </row>
    <row r="5800" spans="2:24">
      <c r="B5800" s="160"/>
      <c r="C5800" s="161"/>
      <c r="D5800" s="162"/>
      <c r="E5800" s="163"/>
      <c r="F5800" s="164"/>
      <c r="G5800" s="165"/>
      <c r="H5800" s="166"/>
      <c r="I5800" s="167"/>
      <c r="J5800" s="161"/>
      <c r="K5800"/>
      <c r="M5800" s="4"/>
      <c r="W5800" t="str">
        <f t="shared" si="180"/>
        <v/>
      </c>
      <c r="X5800" t="str">
        <f t="shared" si="181"/>
        <v/>
      </c>
    </row>
    <row r="5801" spans="2:24">
      <c r="B5801" s="160"/>
      <c r="C5801" s="161"/>
      <c r="D5801" s="162"/>
      <c r="E5801" s="163"/>
      <c r="F5801" s="164"/>
      <c r="G5801" s="165"/>
      <c r="H5801" s="166"/>
      <c r="I5801" s="167"/>
      <c r="J5801" s="161"/>
      <c r="K5801"/>
      <c r="M5801" s="4"/>
      <c r="W5801" t="str">
        <f t="shared" si="180"/>
        <v/>
      </c>
      <c r="X5801" t="str">
        <f t="shared" si="181"/>
        <v/>
      </c>
    </row>
    <row r="5802" spans="2:24">
      <c r="B5802" s="160"/>
      <c r="C5802" s="161"/>
      <c r="D5802" s="162"/>
      <c r="E5802" s="163"/>
      <c r="F5802" s="164"/>
      <c r="G5802" s="165"/>
      <c r="H5802" s="166"/>
      <c r="I5802" s="167"/>
      <c r="J5802" s="161"/>
      <c r="K5802"/>
      <c r="M5802" s="4"/>
      <c r="W5802" t="str">
        <f t="shared" si="180"/>
        <v/>
      </c>
      <c r="X5802" t="str">
        <f t="shared" si="181"/>
        <v/>
      </c>
    </row>
    <row r="5803" spans="2:24">
      <c r="B5803" s="160"/>
      <c r="C5803" s="161"/>
      <c r="D5803" s="162"/>
      <c r="E5803" s="163"/>
      <c r="F5803" s="164"/>
      <c r="G5803" s="165"/>
      <c r="H5803" s="166"/>
      <c r="I5803" s="167"/>
      <c r="J5803" s="161"/>
      <c r="K5803"/>
      <c r="M5803" s="4"/>
      <c r="W5803" t="str">
        <f t="shared" si="180"/>
        <v/>
      </c>
      <c r="X5803" t="str">
        <f t="shared" si="181"/>
        <v/>
      </c>
    </row>
    <row r="5804" spans="2:24">
      <c r="B5804" s="160"/>
      <c r="C5804" s="161"/>
      <c r="D5804" s="162"/>
      <c r="E5804" s="163"/>
      <c r="F5804" s="164"/>
      <c r="G5804" s="165"/>
      <c r="H5804" s="166"/>
      <c r="I5804" s="167"/>
      <c r="J5804" s="161"/>
      <c r="K5804"/>
      <c r="M5804" s="4"/>
      <c r="W5804" t="str">
        <f t="shared" si="180"/>
        <v/>
      </c>
      <c r="X5804" t="str">
        <f t="shared" si="181"/>
        <v/>
      </c>
    </row>
    <row r="5805" spans="2:24">
      <c r="B5805" s="160"/>
      <c r="C5805" s="161"/>
      <c r="D5805" s="162"/>
      <c r="E5805" s="163"/>
      <c r="F5805" s="164"/>
      <c r="G5805" s="165"/>
      <c r="H5805" s="166"/>
      <c r="I5805" s="167"/>
      <c r="J5805" s="161"/>
      <c r="K5805"/>
      <c r="M5805" s="4"/>
      <c r="W5805" t="str">
        <f t="shared" si="180"/>
        <v/>
      </c>
      <c r="X5805" t="str">
        <f t="shared" si="181"/>
        <v/>
      </c>
    </row>
    <row r="5806" spans="2:24">
      <c r="B5806" s="160"/>
      <c r="C5806" s="161"/>
      <c r="D5806" s="162"/>
      <c r="E5806" s="163"/>
      <c r="F5806" s="164"/>
      <c r="G5806" s="165"/>
      <c r="H5806" s="166"/>
      <c r="I5806" s="167"/>
      <c r="J5806" s="161"/>
      <c r="K5806"/>
      <c r="M5806" s="4"/>
      <c r="W5806" t="str">
        <f t="shared" si="180"/>
        <v/>
      </c>
      <c r="X5806" t="str">
        <f t="shared" si="181"/>
        <v/>
      </c>
    </row>
    <row r="5807" spans="2:24">
      <c r="B5807" s="160"/>
      <c r="C5807" s="161"/>
      <c r="D5807" s="162"/>
      <c r="E5807" s="163"/>
      <c r="F5807" s="164"/>
      <c r="G5807" s="165"/>
      <c r="H5807" s="166"/>
      <c r="I5807" s="167"/>
      <c r="J5807" s="161"/>
      <c r="K5807"/>
      <c r="M5807" s="4"/>
      <c r="W5807" t="str">
        <f t="shared" si="180"/>
        <v/>
      </c>
      <c r="X5807" t="str">
        <f t="shared" si="181"/>
        <v/>
      </c>
    </row>
    <row r="5808" spans="2:24">
      <c r="B5808" s="160"/>
      <c r="C5808" s="161"/>
      <c r="D5808" s="162"/>
      <c r="E5808" s="163"/>
      <c r="F5808" s="164"/>
      <c r="G5808" s="165"/>
      <c r="H5808" s="166"/>
      <c r="I5808" s="167"/>
      <c r="J5808" s="161"/>
      <c r="K5808"/>
      <c r="M5808" s="4"/>
      <c r="W5808" t="str">
        <f t="shared" si="180"/>
        <v/>
      </c>
      <c r="X5808" t="str">
        <f t="shared" si="181"/>
        <v/>
      </c>
    </row>
    <row r="5809" spans="2:24">
      <c r="B5809" s="160"/>
      <c r="C5809" s="161"/>
      <c r="D5809" s="162"/>
      <c r="E5809" s="163"/>
      <c r="F5809" s="164"/>
      <c r="G5809" s="165"/>
      <c r="H5809" s="166"/>
      <c r="I5809" s="167"/>
      <c r="J5809" s="161"/>
      <c r="K5809"/>
      <c r="M5809" s="4"/>
      <c r="W5809" t="str">
        <f t="shared" si="180"/>
        <v/>
      </c>
      <c r="X5809" t="str">
        <f t="shared" si="181"/>
        <v/>
      </c>
    </row>
    <row r="5810" spans="2:24">
      <c r="B5810" s="160"/>
      <c r="C5810" s="161"/>
      <c r="D5810" s="162"/>
      <c r="E5810" s="163"/>
      <c r="F5810" s="164"/>
      <c r="G5810" s="165"/>
      <c r="H5810" s="166"/>
      <c r="I5810" s="167"/>
      <c r="J5810" s="161"/>
      <c r="K5810"/>
      <c r="M5810" s="4"/>
      <c r="W5810" t="str">
        <f t="shared" si="180"/>
        <v/>
      </c>
      <c r="X5810" t="str">
        <f t="shared" si="181"/>
        <v/>
      </c>
    </row>
    <row r="5811" spans="2:24">
      <c r="B5811" s="160"/>
      <c r="C5811" s="161"/>
      <c r="D5811" s="162"/>
      <c r="E5811" s="163"/>
      <c r="F5811" s="164"/>
      <c r="G5811" s="165"/>
      <c r="H5811" s="166"/>
      <c r="I5811" s="167"/>
      <c r="J5811" s="161"/>
      <c r="K5811"/>
      <c r="M5811" s="4"/>
      <c r="W5811" t="str">
        <f t="shared" si="180"/>
        <v/>
      </c>
      <c r="X5811" t="str">
        <f t="shared" si="181"/>
        <v/>
      </c>
    </row>
    <row r="5812" spans="2:24">
      <c r="B5812" s="160"/>
      <c r="C5812" s="161"/>
      <c r="D5812" s="162"/>
      <c r="E5812" s="163"/>
      <c r="F5812" s="164"/>
      <c r="G5812" s="165"/>
      <c r="H5812" s="166"/>
      <c r="I5812" s="167"/>
      <c r="J5812" s="161"/>
      <c r="K5812"/>
      <c r="M5812" s="4"/>
      <c r="W5812" t="str">
        <f t="shared" si="180"/>
        <v/>
      </c>
      <c r="X5812" t="str">
        <f t="shared" si="181"/>
        <v/>
      </c>
    </row>
    <row r="5813" spans="2:24">
      <c r="B5813" s="160"/>
      <c r="C5813" s="161"/>
      <c r="D5813" s="162"/>
      <c r="E5813" s="163"/>
      <c r="F5813" s="164"/>
      <c r="G5813" s="165"/>
      <c r="H5813" s="166"/>
      <c r="I5813" s="167"/>
      <c r="J5813" s="161"/>
      <c r="K5813"/>
      <c r="M5813" s="4"/>
      <c r="W5813" t="str">
        <f t="shared" si="180"/>
        <v/>
      </c>
      <c r="X5813" t="str">
        <f t="shared" si="181"/>
        <v/>
      </c>
    </row>
    <row r="5814" spans="2:24">
      <c r="B5814" s="160"/>
      <c r="C5814" s="161"/>
      <c r="D5814" s="162"/>
      <c r="E5814" s="163"/>
      <c r="F5814" s="164"/>
      <c r="G5814" s="165"/>
      <c r="H5814" s="166"/>
      <c r="I5814" s="167"/>
      <c r="J5814" s="161"/>
      <c r="K5814"/>
      <c r="M5814" s="4"/>
      <c r="W5814" t="str">
        <f t="shared" si="180"/>
        <v/>
      </c>
      <c r="X5814" t="str">
        <f t="shared" si="181"/>
        <v/>
      </c>
    </row>
    <row r="5815" spans="2:24">
      <c r="B5815" s="160"/>
      <c r="C5815" s="161"/>
      <c r="D5815" s="162"/>
      <c r="E5815" s="163"/>
      <c r="F5815" s="164"/>
      <c r="G5815" s="165"/>
      <c r="H5815" s="166"/>
      <c r="I5815" s="167"/>
      <c r="J5815" s="161"/>
      <c r="K5815"/>
      <c r="M5815" s="4"/>
      <c r="W5815" t="str">
        <f t="shared" si="180"/>
        <v/>
      </c>
      <c r="X5815" t="str">
        <f t="shared" si="181"/>
        <v/>
      </c>
    </row>
    <row r="5816" spans="2:24">
      <c r="B5816" s="160"/>
      <c r="C5816" s="161"/>
      <c r="D5816" s="162"/>
      <c r="E5816" s="163"/>
      <c r="F5816" s="164"/>
      <c r="G5816" s="165"/>
      <c r="H5816" s="166"/>
      <c r="I5816" s="167"/>
      <c r="J5816" s="161"/>
      <c r="K5816"/>
      <c r="M5816" s="4"/>
      <c r="W5816" t="str">
        <f t="shared" si="180"/>
        <v/>
      </c>
      <c r="X5816" t="str">
        <f t="shared" si="181"/>
        <v/>
      </c>
    </row>
    <row r="5817" spans="2:24">
      <c r="B5817" s="160"/>
      <c r="C5817" s="161"/>
      <c r="D5817" s="162"/>
      <c r="E5817" s="163"/>
      <c r="F5817" s="164"/>
      <c r="G5817" s="165"/>
      <c r="H5817" s="166"/>
      <c r="I5817" s="167"/>
      <c r="J5817" s="161"/>
      <c r="K5817"/>
      <c r="M5817" s="4"/>
      <c r="W5817" t="str">
        <f t="shared" si="180"/>
        <v/>
      </c>
      <c r="X5817" t="str">
        <f t="shared" si="181"/>
        <v/>
      </c>
    </row>
    <row r="5818" spans="2:24">
      <c r="B5818" s="160"/>
      <c r="C5818" s="161"/>
      <c r="D5818" s="162"/>
      <c r="E5818" s="163"/>
      <c r="F5818" s="164"/>
      <c r="G5818" s="165"/>
      <c r="H5818" s="166"/>
      <c r="I5818" s="167"/>
      <c r="J5818" s="161"/>
      <c r="K5818"/>
      <c r="M5818" s="4"/>
      <c r="W5818" t="str">
        <f t="shared" si="180"/>
        <v/>
      </c>
      <c r="X5818" t="str">
        <f t="shared" si="181"/>
        <v/>
      </c>
    </row>
    <row r="5819" spans="2:24">
      <c r="B5819" s="160"/>
      <c r="C5819" s="161"/>
      <c r="D5819" s="162"/>
      <c r="E5819" s="163"/>
      <c r="F5819" s="164"/>
      <c r="G5819" s="165"/>
      <c r="H5819" s="166"/>
      <c r="I5819" s="167"/>
      <c r="J5819" s="161"/>
      <c r="K5819"/>
      <c r="M5819" s="4"/>
      <c r="W5819" t="str">
        <f t="shared" si="180"/>
        <v/>
      </c>
      <c r="X5819" t="str">
        <f t="shared" si="181"/>
        <v/>
      </c>
    </row>
    <row r="5820" spans="2:24">
      <c r="B5820" s="160"/>
      <c r="C5820" s="161"/>
      <c r="D5820" s="162"/>
      <c r="E5820" s="163"/>
      <c r="F5820" s="164"/>
      <c r="G5820" s="165"/>
      <c r="H5820" s="166"/>
      <c r="I5820" s="167"/>
      <c r="J5820" s="161"/>
      <c r="K5820"/>
      <c r="M5820" s="4"/>
      <c r="W5820" t="str">
        <f t="shared" si="180"/>
        <v/>
      </c>
      <c r="X5820" t="str">
        <f t="shared" si="181"/>
        <v/>
      </c>
    </row>
    <row r="5821" spans="2:24">
      <c r="B5821" s="160"/>
      <c r="C5821" s="161"/>
      <c r="D5821" s="162"/>
      <c r="E5821" s="163"/>
      <c r="F5821" s="164"/>
      <c r="G5821" s="165"/>
      <c r="H5821" s="166"/>
      <c r="I5821" s="167"/>
      <c r="J5821" s="161"/>
      <c r="K5821"/>
      <c r="M5821" s="4"/>
      <c r="W5821" t="str">
        <f t="shared" si="180"/>
        <v/>
      </c>
      <c r="X5821" t="str">
        <f t="shared" si="181"/>
        <v/>
      </c>
    </row>
    <row r="5822" spans="2:24">
      <c r="B5822" s="160"/>
      <c r="C5822" s="161"/>
      <c r="D5822" s="162"/>
      <c r="E5822" s="163"/>
      <c r="F5822" s="164"/>
      <c r="G5822" s="165"/>
      <c r="H5822" s="166"/>
      <c r="I5822" s="167"/>
      <c r="J5822" s="161"/>
      <c r="K5822"/>
      <c r="M5822" s="4"/>
      <c r="W5822" t="str">
        <f t="shared" si="180"/>
        <v/>
      </c>
      <c r="X5822" t="str">
        <f t="shared" si="181"/>
        <v/>
      </c>
    </row>
    <row r="5823" spans="2:24">
      <c r="B5823" s="160"/>
      <c r="C5823" s="161"/>
      <c r="D5823" s="162"/>
      <c r="E5823" s="163"/>
      <c r="F5823" s="164"/>
      <c r="G5823" s="165"/>
      <c r="H5823" s="166"/>
      <c r="I5823" s="167"/>
      <c r="J5823" s="161"/>
      <c r="K5823"/>
      <c r="M5823" s="4"/>
      <c r="W5823" t="str">
        <f t="shared" si="180"/>
        <v/>
      </c>
      <c r="X5823" t="str">
        <f t="shared" si="181"/>
        <v/>
      </c>
    </row>
    <row r="5824" spans="2:24">
      <c r="B5824" s="160"/>
      <c r="C5824" s="161"/>
      <c r="D5824" s="162"/>
      <c r="E5824" s="163"/>
      <c r="F5824" s="164"/>
      <c r="G5824" s="165"/>
      <c r="H5824" s="166"/>
      <c r="I5824" s="167"/>
      <c r="J5824" s="161"/>
      <c r="K5824"/>
      <c r="M5824" s="4"/>
      <c r="W5824" t="str">
        <f t="shared" si="180"/>
        <v/>
      </c>
      <c r="X5824" t="str">
        <f t="shared" si="181"/>
        <v/>
      </c>
    </row>
    <row r="5825" spans="2:24">
      <c r="B5825" s="160"/>
      <c r="C5825" s="161"/>
      <c r="D5825" s="162"/>
      <c r="E5825" s="163"/>
      <c r="F5825" s="164"/>
      <c r="G5825" s="165"/>
      <c r="H5825" s="166"/>
      <c r="I5825" s="167"/>
      <c r="J5825" s="161"/>
      <c r="K5825"/>
      <c r="M5825" s="4"/>
      <c r="W5825" t="str">
        <f t="shared" si="180"/>
        <v/>
      </c>
      <c r="X5825" t="str">
        <f t="shared" si="181"/>
        <v/>
      </c>
    </row>
    <row r="5826" spans="2:24">
      <c r="B5826" s="160"/>
      <c r="C5826" s="161"/>
      <c r="D5826" s="162"/>
      <c r="E5826" s="163"/>
      <c r="F5826" s="164"/>
      <c r="G5826" s="165"/>
      <c r="H5826" s="166"/>
      <c r="I5826" s="167"/>
      <c r="J5826" s="161"/>
      <c r="K5826"/>
      <c r="M5826" s="4"/>
      <c r="W5826" t="str">
        <f t="shared" si="180"/>
        <v/>
      </c>
      <c r="X5826" t="str">
        <f t="shared" si="181"/>
        <v/>
      </c>
    </row>
    <row r="5827" spans="2:24">
      <c r="B5827" s="160"/>
      <c r="C5827" s="161"/>
      <c r="D5827" s="162"/>
      <c r="E5827" s="163"/>
      <c r="F5827" s="164"/>
      <c r="G5827" s="165"/>
      <c r="H5827" s="166"/>
      <c r="I5827" s="167"/>
      <c r="J5827" s="161"/>
      <c r="K5827"/>
      <c r="M5827" s="4"/>
      <c r="W5827" t="str">
        <f t="shared" si="180"/>
        <v/>
      </c>
      <c r="X5827" t="str">
        <f t="shared" si="181"/>
        <v/>
      </c>
    </row>
    <row r="5828" spans="2:24">
      <c r="B5828" s="160"/>
      <c r="C5828" s="161"/>
      <c r="D5828" s="162"/>
      <c r="E5828" s="163"/>
      <c r="F5828" s="164"/>
      <c r="G5828" s="165"/>
      <c r="H5828" s="166"/>
      <c r="I5828" s="167"/>
      <c r="J5828" s="161"/>
      <c r="K5828"/>
      <c r="M5828" s="4"/>
      <c r="W5828" t="str">
        <f t="shared" si="180"/>
        <v/>
      </c>
      <c r="X5828" t="str">
        <f t="shared" si="181"/>
        <v/>
      </c>
    </row>
    <row r="5829" spans="2:24">
      <c r="B5829" s="160"/>
      <c r="C5829" s="161"/>
      <c r="D5829" s="162"/>
      <c r="E5829" s="163"/>
      <c r="F5829" s="164"/>
      <c r="G5829" s="165"/>
      <c r="H5829" s="166"/>
      <c r="I5829" s="167"/>
      <c r="J5829" s="161"/>
      <c r="K5829"/>
      <c r="M5829" s="4"/>
      <c r="W5829" t="str">
        <f t="shared" si="180"/>
        <v/>
      </c>
      <c r="X5829" t="str">
        <f t="shared" si="181"/>
        <v/>
      </c>
    </row>
    <row r="5830" spans="2:24">
      <c r="B5830" s="160"/>
      <c r="C5830" s="161"/>
      <c r="D5830" s="162"/>
      <c r="E5830" s="163"/>
      <c r="F5830" s="164"/>
      <c r="G5830" s="165"/>
      <c r="H5830" s="166"/>
      <c r="I5830" s="167"/>
      <c r="J5830" s="161"/>
      <c r="K5830"/>
      <c r="M5830" s="4"/>
      <c r="W5830" t="str">
        <f t="shared" si="180"/>
        <v/>
      </c>
      <c r="X5830" t="str">
        <f t="shared" si="181"/>
        <v/>
      </c>
    </row>
    <row r="5831" spans="2:24">
      <c r="B5831" s="160"/>
      <c r="C5831" s="161"/>
      <c r="D5831" s="162"/>
      <c r="E5831" s="163"/>
      <c r="F5831" s="164"/>
      <c r="G5831" s="165"/>
      <c r="H5831" s="166"/>
      <c r="I5831" s="167"/>
      <c r="J5831" s="161"/>
      <c r="K5831"/>
      <c r="M5831" s="4"/>
      <c r="W5831" t="str">
        <f t="shared" si="180"/>
        <v/>
      </c>
      <c r="X5831" t="str">
        <f t="shared" si="181"/>
        <v/>
      </c>
    </row>
    <row r="5832" spans="2:24">
      <c r="B5832" s="160"/>
      <c r="C5832" s="161"/>
      <c r="D5832" s="162"/>
      <c r="E5832" s="163"/>
      <c r="F5832" s="164"/>
      <c r="G5832" s="165"/>
      <c r="H5832" s="166"/>
      <c r="I5832" s="167"/>
      <c r="J5832" s="161"/>
      <c r="K5832"/>
      <c r="M5832" s="4"/>
      <c r="W5832" t="str">
        <f t="shared" ref="W5832:W5895" si="182">IF(E5832=0,"",IF(E5832&gt;F5832,E5832-F5832,""))</f>
        <v/>
      </c>
      <c r="X5832" t="str">
        <f t="shared" ref="X5832:X5895" si="183">IF(G5832=0,"",IF(G5832&gt;H5832,G5832-H5832,""))</f>
        <v/>
      </c>
    </row>
    <row r="5833" spans="2:24">
      <c r="B5833" s="160"/>
      <c r="C5833" s="161"/>
      <c r="D5833" s="162"/>
      <c r="E5833" s="163"/>
      <c r="F5833" s="164"/>
      <c r="G5833" s="165"/>
      <c r="H5833" s="166"/>
      <c r="I5833" s="167"/>
      <c r="J5833" s="161"/>
      <c r="K5833"/>
      <c r="M5833" s="4"/>
      <c r="W5833" t="str">
        <f t="shared" si="182"/>
        <v/>
      </c>
      <c r="X5833" t="str">
        <f t="shared" si="183"/>
        <v/>
      </c>
    </row>
    <row r="5834" spans="2:24">
      <c r="B5834" s="160"/>
      <c r="C5834" s="161"/>
      <c r="D5834" s="162"/>
      <c r="E5834" s="163"/>
      <c r="F5834" s="164"/>
      <c r="G5834" s="165"/>
      <c r="H5834" s="166"/>
      <c r="I5834" s="167"/>
      <c r="J5834" s="161"/>
      <c r="K5834"/>
      <c r="M5834" s="4"/>
      <c r="W5834" t="str">
        <f t="shared" si="182"/>
        <v/>
      </c>
      <c r="X5834" t="str">
        <f t="shared" si="183"/>
        <v/>
      </c>
    </row>
    <row r="5835" spans="2:24">
      <c r="B5835" s="160"/>
      <c r="C5835" s="161"/>
      <c r="D5835" s="162"/>
      <c r="E5835" s="163"/>
      <c r="F5835" s="164"/>
      <c r="G5835" s="165"/>
      <c r="H5835" s="166"/>
      <c r="I5835" s="167"/>
      <c r="J5835" s="161"/>
      <c r="K5835"/>
      <c r="M5835" s="4"/>
      <c r="W5835" t="str">
        <f t="shared" si="182"/>
        <v/>
      </c>
      <c r="X5835" t="str">
        <f t="shared" si="183"/>
        <v/>
      </c>
    </row>
    <row r="5836" spans="2:24">
      <c r="B5836" s="160"/>
      <c r="C5836" s="161"/>
      <c r="D5836" s="162"/>
      <c r="E5836" s="163"/>
      <c r="F5836" s="164"/>
      <c r="G5836" s="165"/>
      <c r="H5836" s="166"/>
      <c r="I5836" s="167"/>
      <c r="J5836" s="161"/>
      <c r="K5836"/>
      <c r="M5836" s="4"/>
      <c r="W5836" t="str">
        <f t="shared" si="182"/>
        <v/>
      </c>
      <c r="X5836" t="str">
        <f t="shared" si="183"/>
        <v/>
      </c>
    </row>
    <row r="5837" spans="2:24">
      <c r="B5837" s="160"/>
      <c r="C5837" s="161"/>
      <c r="D5837" s="162"/>
      <c r="E5837" s="163"/>
      <c r="F5837" s="164"/>
      <c r="G5837" s="165"/>
      <c r="H5837" s="166"/>
      <c r="I5837" s="167"/>
      <c r="J5837" s="161"/>
      <c r="K5837"/>
      <c r="M5837" s="4"/>
      <c r="W5837" t="str">
        <f t="shared" si="182"/>
        <v/>
      </c>
      <c r="X5837" t="str">
        <f t="shared" si="183"/>
        <v/>
      </c>
    </row>
    <row r="5838" spans="2:24">
      <c r="B5838" s="160"/>
      <c r="C5838" s="161"/>
      <c r="D5838" s="162"/>
      <c r="E5838" s="163"/>
      <c r="F5838" s="164"/>
      <c r="G5838" s="165"/>
      <c r="H5838" s="166"/>
      <c r="I5838" s="167"/>
      <c r="J5838" s="161"/>
      <c r="K5838"/>
      <c r="M5838" s="4"/>
      <c r="W5838" t="str">
        <f t="shared" si="182"/>
        <v/>
      </c>
      <c r="X5838" t="str">
        <f t="shared" si="183"/>
        <v/>
      </c>
    </row>
    <row r="5839" spans="2:24">
      <c r="B5839" s="160"/>
      <c r="C5839" s="161"/>
      <c r="D5839" s="162"/>
      <c r="E5839" s="163"/>
      <c r="F5839" s="164"/>
      <c r="G5839" s="165"/>
      <c r="H5839" s="166"/>
      <c r="I5839" s="167"/>
      <c r="J5839" s="161"/>
      <c r="K5839"/>
      <c r="M5839" s="4"/>
      <c r="W5839" t="str">
        <f t="shared" si="182"/>
        <v/>
      </c>
      <c r="X5839" t="str">
        <f t="shared" si="183"/>
        <v/>
      </c>
    </row>
    <row r="5840" spans="2:24">
      <c r="B5840" s="160"/>
      <c r="C5840" s="161"/>
      <c r="D5840" s="162"/>
      <c r="E5840" s="163"/>
      <c r="F5840" s="164"/>
      <c r="G5840" s="165"/>
      <c r="H5840" s="166"/>
      <c r="I5840" s="167"/>
      <c r="J5840" s="161"/>
      <c r="K5840"/>
      <c r="M5840" s="4"/>
      <c r="W5840" t="str">
        <f t="shared" si="182"/>
        <v/>
      </c>
      <c r="X5840" t="str">
        <f t="shared" si="183"/>
        <v/>
      </c>
    </row>
    <row r="5841" spans="2:24">
      <c r="B5841" s="160"/>
      <c r="C5841" s="161"/>
      <c r="D5841" s="162"/>
      <c r="E5841" s="163"/>
      <c r="F5841" s="164"/>
      <c r="G5841" s="165"/>
      <c r="H5841" s="166"/>
      <c r="I5841" s="167"/>
      <c r="J5841" s="161"/>
      <c r="K5841"/>
      <c r="M5841" s="4"/>
      <c r="W5841" t="str">
        <f t="shared" si="182"/>
        <v/>
      </c>
      <c r="X5841" t="str">
        <f t="shared" si="183"/>
        <v/>
      </c>
    </row>
    <row r="5842" spans="2:24">
      <c r="B5842" s="160"/>
      <c r="C5842" s="161"/>
      <c r="D5842" s="162"/>
      <c r="E5842" s="163"/>
      <c r="F5842" s="164"/>
      <c r="G5842" s="165"/>
      <c r="H5842" s="166"/>
      <c r="I5842" s="167"/>
      <c r="J5842" s="161"/>
      <c r="K5842"/>
      <c r="M5842" s="4"/>
      <c r="W5842" t="str">
        <f t="shared" si="182"/>
        <v/>
      </c>
      <c r="X5842" t="str">
        <f t="shared" si="183"/>
        <v/>
      </c>
    </row>
    <row r="5843" spans="2:24">
      <c r="B5843" s="160"/>
      <c r="C5843" s="161"/>
      <c r="D5843" s="162"/>
      <c r="E5843" s="163"/>
      <c r="F5843" s="164"/>
      <c r="G5843" s="165"/>
      <c r="H5843" s="166"/>
      <c r="I5843" s="167"/>
      <c r="J5843" s="161"/>
      <c r="K5843"/>
      <c r="M5843" s="4"/>
      <c r="W5843" t="str">
        <f t="shared" si="182"/>
        <v/>
      </c>
      <c r="X5843" t="str">
        <f t="shared" si="183"/>
        <v/>
      </c>
    </row>
    <row r="5844" spans="2:24">
      <c r="B5844" s="160"/>
      <c r="C5844" s="161"/>
      <c r="D5844" s="162"/>
      <c r="E5844" s="163"/>
      <c r="F5844" s="164"/>
      <c r="G5844" s="165"/>
      <c r="H5844" s="166"/>
      <c r="I5844" s="167"/>
      <c r="J5844" s="161"/>
      <c r="K5844"/>
      <c r="M5844" s="4"/>
      <c r="W5844" t="str">
        <f t="shared" si="182"/>
        <v/>
      </c>
      <c r="X5844" t="str">
        <f t="shared" si="183"/>
        <v/>
      </c>
    </row>
    <row r="5845" spans="2:24">
      <c r="B5845" s="160"/>
      <c r="C5845" s="161"/>
      <c r="D5845" s="162"/>
      <c r="E5845" s="163"/>
      <c r="F5845" s="164"/>
      <c r="G5845" s="165"/>
      <c r="H5845" s="166"/>
      <c r="I5845" s="167"/>
      <c r="J5845" s="161"/>
      <c r="K5845"/>
      <c r="M5845" s="4"/>
      <c r="W5845" t="str">
        <f t="shared" si="182"/>
        <v/>
      </c>
      <c r="X5845" t="str">
        <f t="shared" si="183"/>
        <v/>
      </c>
    </row>
    <row r="5846" spans="2:24">
      <c r="B5846" s="160"/>
      <c r="C5846" s="161"/>
      <c r="D5846" s="162"/>
      <c r="E5846" s="163"/>
      <c r="F5846" s="164"/>
      <c r="G5846" s="165"/>
      <c r="H5846" s="166"/>
      <c r="I5846" s="167"/>
      <c r="J5846" s="161"/>
      <c r="K5846"/>
      <c r="M5846" s="4"/>
      <c r="W5846" t="str">
        <f t="shared" si="182"/>
        <v/>
      </c>
      <c r="X5846" t="str">
        <f t="shared" si="183"/>
        <v/>
      </c>
    </row>
    <row r="5847" spans="2:24">
      <c r="B5847" s="160"/>
      <c r="C5847" s="161"/>
      <c r="D5847" s="162"/>
      <c r="E5847" s="163"/>
      <c r="F5847" s="164"/>
      <c r="G5847" s="165"/>
      <c r="H5847" s="166"/>
      <c r="I5847" s="167"/>
      <c r="J5847" s="161"/>
      <c r="K5847"/>
      <c r="M5847" s="4"/>
      <c r="W5847" t="str">
        <f t="shared" si="182"/>
        <v/>
      </c>
      <c r="X5847" t="str">
        <f t="shared" si="183"/>
        <v/>
      </c>
    </row>
    <row r="5848" spans="2:24">
      <c r="B5848" s="160"/>
      <c r="C5848" s="161"/>
      <c r="D5848" s="162"/>
      <c r="E5848" s="163"/>
      <c r="F5848" s="164"/>
      <c r="G5848" s="165"/>
      <c r="H5848" s="166"/>
      <c r="I5848" s="167"/>
      <c r="J5848" s="161"/>
      <c r="K5848"/>
      <c r="M5848" s="4"/>
      <c r="W5848" t="str">
        <f t="shared" si="182"/>
        <v/>
      </c>
      <c r="X5848" t="str">
        <f t="shared" si="183"/>
        <v/>
      </c>
    </row>
    <row r="5849" spans="2:24">
      <c r="B5849" s="160"/>
      <c r="C5849" s="161"/>
      <c r="D5849" s="162"/>
      <c r="E5849" s="163"/>
      <c r="F5849" s="164"/>
      <c r="G5849" s="165"/>
      <c r="H5849" s="166"/>
      <c r="I5849" s="167"/>
      <c r="J5849" s="161"/>
      <c r="K5849"/>
      <c r="M5849" s="4"/>
      <c r="W5849" t="str">
        <f t="shared" si="182"/>
        <v/>
      </c>
      <c r="X5849" t="str">
        <f t="shared" si="183"/>
        <v/>
      </c>
    </row>
    <row r="5850" spans="2:24">
      <c r="B5850" s="160"/>
      <c r="C5850" s="161"/>
      <c r="D5850" s="162"/>
      <c r="E5850" s="163"/>
      <c r="F5850" s="164"/>
      <c r="G5850" s="165"/>
      <c r="H5850" s="166"/>
      <c r="I5850" s="167"/>
      <c r="J5850" s="161"/>
      <c r="K5850"/>
      <c r="M5850" s="4"/>
      <c r="W5850" t="str">
        <f t="shared" si="182"/>
        <v/>
      </c>
      <c r="X5850" t="str">
        <f t="shared" si="183"/>
        <v/>
      </c>
    </row>
    <row r="5851" spans="2:24">
      <c r="B5851" s="160"/>
      <c r="C5851" s="161"/>
      <c r="D5851" s="162"/>
      <c r="E5851" s="163"/>
      <c r="F5851" s="164"/>
      <c r="G5851" s="165"/>
      <c r="H5851" s="166"/>
      <c r="I5851" s="167"/>
      <c r="J5851" s="161"/>
      <c r="K5851"/>
      <c r="M5851" s="4"/>
      <c r="W5851" t="str">
        <f t="shared" si="182"/>
        <v/>
      </c>
      <c r="X5851" t="str">
        <f t="shared" si="183"/>
        <v/>
      </c>
    </row>
    <row r="5852" spans="2:24">
      <c r="B5852" s="160"/>
      <c r="C5852" s="161"/>
      <c r="D5852" s="162"/>
      <c r="E5852" s="163"/>
      <c r="F5852" s="164"/>
      <c r="G5852" s="165"/>
      <c r="H5852" s="166"/>
      <c r="I5852" s="167"/>
      <c r="J5852" s="161"/>
      <c r="K5852"/>
      <c r="M5852" s="4"/>
      <c r="W5852" t="str">
        <f t="shared" si="182"/>
        <v/>
      </c>
      <c r="X5852" t="str">
        <f t="shared" si="183"/>
        <v/>
      </c>
    </row>
    <row r="5853" spans="2:24">
      <c r="B5853" s="160"/>
      <c r="C5853" s="161"/>
      <c r="D5853" s="162"/>
      <c r="E5853" s="163"/>
      <c r="F5853" s="164"/>
      <c r="G5853" s="165"/>
      <c r="H5853" s="166"/>
      <c r="I5853" s="167"/>
      <c r="J5853" s="161"/>
      <c r="K5853"/>
      <c r="M5853" s="4"/>
      <c r="W5853" t="str">
        <f t="shared" si="182"/>
        <v/>
      </c>
      <c r="X5853" t="str">
        <f t="shared" si="183"/>
        <v/>
      </c>
    </row>
    <row r="5854" spans="2:24">
      <c r="B5854" s="160"/>
      <c r="C5854" s="161"/>
      <c r="D5854" s="162"/>
      <c r="E5854" s="163"/>
      <c r="F5854" s="164"/>
      <c r="G5854" s="165"/>
      <c r="H5854" s="166"/>
      <c r="I5854" s="167"/>
      <c r="J5854" s="161"/>
      <c r="K5854"/>
      <c r="M5854" s="4"/>
      <c r="W5854" t="str">
        <f t="shared" si="182"/>
        <v/>
      </c>
      <c r="X5854" t="str">
        <f t="shared" si="183"/>
        <v/>
      </c>
    </row>
    <row r="5855" spans="2:24">
      <c r="B5855" s="160"/>
      <c r="C5855" s="161"/>
      <c r="D5855" s="162"/>
      <c r="E5855" s="163"/>
      <c r="F5855" s="164"/>
      <c r="G5855" s="165"/>
      <c r="H5855" s="166"/>
      <c r="I5855" s="167"/>
      <c r="J5855" s="161"/>
      <c r="K5855"/>
      <c r="M5855" s="4"/>
      <c r="W5855" t="str">
        <f t="shared" si="182"/>
        <v/>
      </c>
      <c r="X5855" t="str">
        <f t="shared" si="183"/>
        <v/>
      </c>
    </row>
    <row r="5856" spans="2:24">
      <c r="B5856" s="160"/>
      <c r="C5856" s="161"/>
      <c r="D5856" s="162"/>
      <c r="E5856" s="163"/>
      <c r="F5856" s="164"/>
      <c r="G5856" s="165"/>
      <c r="H5856" s="166"/>
      <c r="I5856" s="167"/>
      <c r="J5856" s="161"/>
      <c r="K5856"/>
      <c r="M5856" s="4"/>
      <c r="W5856" t="str">
        <f t="shared" si="182"/>
        <v/>
      </c>
      <c r="X5856" t="str">
        <f t="shared" si="183"/>
        <v/>
      </c>
    </row>
    <row r="5857" spans="2:24">
      <c r="B5857" s="160"/>
      <c r="C5857" s="161"/>
      <c r="D5857" s="162"/>
      <c r="E5857" s="163"/>
      <c r="F5857" s="164"/>
      <c r="G5857" s="165"/>
      <c r="H5857" s="166"/>
      <c r="I5857" s="167"/>
      <c r="J5857" s="161"/>
      <c r="K5857"/>
      <c r="M5857" s="4"/>
      <c r="W5857" t="str">
        <f t="shared" si="182"/>
        <v/>
      </c>
      <c r="X5857" t="str">
        <f t="shared" si="183"/>
        <v/>
      </c>
    </row>
    <row r="5858" spans="2:24">
      <c r="B5858" s="160"/>
      <c r="C5858" s="161"/>
      <c r="D5858" s="162"/>
      <c r="E5858" s="163"/>
      <c r="F5858" s="164"/>
      <c r="G5858" s="165"/>
      <c r="H5858" s="166"/>
      <c r="I5858" s="167"/>
      <c r="J5858" s="161"/>
      <c r="K5858"/>
      <c r="M5858" s="4"/>
      <c r="W5858" t="str">
        <f t="shared" si="182"/>
        <v/>
      </c>
      <c r="X5858" t="str">
        <f t="shared" si="183"/>
        <v/>
      </c>
    </row>
    <row r="5859" spans="2:24">
      <c r="B5859" s="160"/>
      <c r="C5859" s="161"/>
      <c r="D5859" s="162"/>
      <c r="E5859" s="163"/>
      <c r="F5859" s="164"/>
      <c r="G5859" s="165"/>
      <c r="H5859" s="166"/>
      <c r="I5859" s="167"/>
      <c r="J5859" s="161"/>
      <c r="K5859"/>
      <c r="M5859" s="4"/>
      <c r="W5859" t="str">
        <f t="shared" si="182"/>
        <v/>
      </c>
      <c r="X5859" t="str">
        <f t="shared" si="183"/>
        <v/>
      </c>
    </row>
    <row r="5860" spans="2:24">
      <c r="B5860" s="160"/>
      <c r="C5860" s="161"/>
      <c r="D5860" s="162"/>
      <c r="E5860" s="163"/>
      <c r="F5860" s="164"/>
      <c r="G5860" s="165"/>
      <c r="H5860" s="166"/>
      <c r="I5860" s="167"/>
      <c r="J5860" s="161"/>
      <c r="K5860"/>
      <c r="M5860" s="4"/>
      <c r="W5860" t="str">
        <f t="shared" si="182"/>
        <v/>
      </c>
      <c r="X5860" t="str">
        <f t="shared" si="183"/>
        <v/>
      </c>
    </row>
    <row r="5861" spans="2:24">
      <c r="B5861" s="160"/>
      <c r="C5861" s="161"/>
      <c r="D5861" s="162"/>
      <c r="E5861" s="163"/>
      <c r="F5861" s="164"/>
      <c r="G5861" s="165"/>
      <c r="H5861" s="166"/>
      <c r="I5861" s="167"/>
      <c r="J5861" s="161"/>
      <c r="K5861"/>
      <c r="M5861" s="4"/>
      <c r="W5861" t="str">
        <f t="shared" si="182"/>
        <v/>
      </c>
      <c r="X5861" t="str">
        <f t="shared" si="183"/>
        <v/>
      </c>
    </row>
    <row r="5862" spans="2:24">
      <c r="B5862" s="160"/>
      <c r="C5862" s="161"/>
      <c r="D5862" s="162"/>
      <c r="E5862" s="163"/>
      <c r="F5862" s="164"/>
      <c r="G5862" s="165"/>
      <c r="H5862" s="166"/>
      <c r="I5862" s="167"/>
      <c r="J5862" s="161"/>
      <c r="K5862"/>
      <c r="M5862" s="4"/>
      <c r="W5862" t="str">
        <f t="shared" si="182"/>
        <v/>
      </c>
      <c r="X5862" t="str">
        <f t="shared" si="183"/>
        <v/>
      </c>
    </row>
    <row r="5863" spans="2:24">
      <c r="B5863" s="160"/>
      <c r="C5863" s="161"/>
      <c r="D5863" s="162"/>
      <c r="E5863" s="163"/>
      <c r="F5863" s="164"/>
      <c r="G5863" s="165"/>
      <c r="H5863" s="166"/>
      <c r="I5863" s="167"/>
      <c r="J5863" s="161"/>
      <c r="K5863"/>
      <c r="M5863" s="4"/>
      <c r="W5863" t="str">
        <f t="shared" si="182"/>
        <v/>
      </c>
      <c r="X5863" t="str">
        <f t="shared" si="183"/>
        <v/>
      </c>
    </row>
    <row r="5864" spans="2:24">
      <c r="B5864" s="160"/>
      <c r="C5864" s="161"/>
      <c r="D5864" s="162"/>
      <c r="E5864" s="163"/>
      <c r="F5864" s="164"/>
      <c r="G5864" s="165"/>
      <c r="H5864" s="166"/>
      <c r="I5864" s="167"/>
      <c r="J5864" s="161"/>
      <c r="K5864"/>
      <c r="M5864" s="4"/>
      <c r="W5864" t="str">
        <f t="shared" si="182"/>
        <v/>
      </c>
      <c r="X5864" t="str">
        <f t="shared" si="183"/>
        <v/>
      </c>
    </row>
    <row r="5865" spans="2:24">
      <c r="B5865" s="160"/>
      <c r="C5865" s="161"/>
      <c r="D5865" s="162"/>
      <c r="E5865" s="163"/>
      <c r="F5865" s="164"/>
      <c r="G5865" s="165"/>
      <c r="H5865" s="166"/>
      <c r="I5865" s="167"/>
      <c r="J5865" s="161"/>
      <c r="K5865"/>
      <c r="M5865" s="4"/>
      <c r="W5865" t="str">
        <f t="shared" si="182"/>
        <v/>
      </c>
      <c r="X5865" t="str">
        <f t="shared" si="183"/>
        <v/>
      </c>
    </row>
    <row r="5866" spans="2:24">
      <c r="B5866" s="160"/>
      <c r="C5866" s="161"/>
      <c r="D5866" s="162"/>
      <c r="E5866" s="163"/>
      <c r="F5866" s="164"/>
      <c r="G5866" s="165"/>
      <c r="H5866" s="166"/>
      <c r="I5866" s="167"/>
      <c r="J5866" s="161"/>
      <c r="K5866"/>
      <c r="M5866" s="4"/>
      <c r="W5866" t="str">
        <f t="shared" si="182"/>
        <v/>
      </c>
      <c r="X5866" t="str">
        <f t="shared" si="183"/>
        <v/>
      </c>
    </row>
    <row r="5867" spans="2:24">
      <c r="B5867" s="160"/>
      <c r="C5867" s="161"/>
      <c r="D5867" s="162"/>
      <c r="E5867" s="163"/>
      <c r="F5867" s="164"/>
      <c r="G5867" s="165"/>
      <c r="H5867" s="166"/>
      <c r="I5867" s="167"/>
      <c r="J5867" s="161"/>
      <c r="K5867"/>
      <c r="M5867" s="4"/>
      <c r="W5867" t="str">
        <f t="shared" si="182"/>
        <v/>
      </c>
      <c r="X5867" t="str">
        <f t="shared" si="183"/>
        <v/>
      </c>
    </row>
    <row r="5868" spans="2:24">
      <c r="B5868" s="160"/>
      <c r="C5868" s="161"/>
      <c r="D5868" s="162"/>
      <c r="E5868" s="163"/>
      <c r="F5868" s="164"/>
      <c r="G5868" s="165"/>
      <c r="H5868" s="166"/>
      <c r="I5868" s="167"/>
      <c r="J5868" s="161"/>
      <c r="K5868"/>
      <c r="M5868" s="4"/>
      <c r="W5868" t="str">
        <f t="shared" si="182"/>
        <v/>
      </c>
      <c r="X5868" t="str">
        <f t="shared" si="183"/>
        <v/>
      </c>
    </row>
    <row r="5869" spans="2:24">
      <c r="B5869" s="160"/>
      <c r="C5869" s="161"/>
      <c r="D5869" s="162"/>
      <c r="E5869" s="163"/>
      <c r="F5869" s="164"/>
      <c r="G5869" s="165"/>
      <c r="H5869" s="166"/>
      <c r="I5869" s="167"/>
      <c r="J5869" s="161"/>
      <c r="K5869"/>
      <c r="M5869" s="4"/>
      <c r="W5869" t="str">
        <f t="shared" si="182"/>
        <v/>
      </c>
      <c r="X5869" t="str">
        <f t="shared" si="183"/>
        <v/>
      </c>
    </row>
    <row r="5870" spans="2:24">
      <c r="B5870" s="160"/>
      <c r="C5870" s="161"/>
      <c r="D5870" s="162"/>
      <c r="E5870" s="163"/>
      <c r="F5870" s="164"/>
      <c r="G5870" s="165"/>
      <c r="H5870" s="166"/>
      <c r="I5870" s="167"/>
      <c r="J5870" s="161"/>
      <c r="K5870"/>
      <c r="M5870" s="4"/>
      <c r="W5870" t="str">
        <f t="shared" si="182"/>
        <v/>
      </c>
      <c r="X5870" t="str">
        <f t="shared" si="183"/>
        <v/>
      </c>
    </row>
    <row r="5871" spans="2:24">
      <c r="B5871" s="160"/>
      <c r="C5871" s="161"/>
      <c r="D5871" s="162"/>
      <c r="E5871" s="163"/>
      <c r="F5871" s="164"/>
      <c r="G5871" s="165"/>
      <c r="H5871" s="166"/>
      <c r="I5871" s="167"/>
      <c r="J5871" s="161"/>
      <c r="K5871"/>
      <c r="M5871" s="4"/>
      <c r="W5871" t="str">
        <f t="shared" si="182"/>
        <v/>
      </c>
      <c r="X5871" t="str">
        <f t="shared" si="183"/>
        <v/>
      </c>
    </row>
    <row r="5872" spans="2:24">
      <c r="B5872" s="160"/>
      <c r="C5872" s="161"/>
      <c r="D5872" s="162"/>
      <c r="E5872" s="163"/>
      <c r="F5872" s="164"/>
      <c r="G5872" s="165"/>
      <c r="H5872" s="166"/>
      <c r="I5872" s="167"/>
      <c r="J5872" s="161"/>
      <c r="K5872"/>
      <c r="M5872" s="4"/>
      <c r="W5872" t="str">
        <f t="shared" si="182"/>
        <v/>
      </c>
      <c r="X5872" t="str">
        <f t="shared" si="183"/>
        <v/>
      </c>
    </row>
    <row r="5873" spans="2:24">
      <c r="B5873" s="160"/>
      <c r="C5873" s="161"/>
      <c r="D5873" s="162"/>
      <c r="E5873" s="163"/>
      <c r="F5873" s="164"/>
      <c r="G5873" s="165"/>
      <c r="H5873" s="166"/>
      <c r="I5873" s="167"/>
      <c r="J5873" s="161"/>
      <c r="K5873"/>
      <c r="M5873" s="4"/>
      <c r="W5873" t="str">
        <f t="shared" si="182"/>
        <v/>
      </c>
      <c r="X5873" t="str">
        <f t="shared" si="183"/>
        <v/>
      </c>
    </row>
    <row r="5874" spans="2:24">
      <c r="B5874" s="160"/>
      <c r="C5874" s="161"/>
      <c r="D5874" s="162"/>
      <c r="E5874" s="163"/>
      <c r="F5874" s="164"/>
      <c r="G5874" s="165"/>
      <c r="H5874" s="166"/>
      <c r="I5874" s="167"/>
      <c r="J5874" s="161"/>
      <c r="K5874"/>
      <c r="M5874" s="4"/>
      <c r="W5874" t="str">
        <f t="shared" si="182"/>
        <v/>
      </c>
      <c r="X5874" t="str">
        <f t="shared" si="183"/>
        <v/>
      </c>
    </row>
    <row r="5875" spans="2:24">
      <c r="B5875" s="160"/>
      <c r="C5875" s="161"/>
      <c r="D5875" s="162"/>
      <c r="E5875" s="163"/>
      <c r="F5875" s="164"/>
      <c r="G5875" s="165"/>
      <c r="H5875" s="166"/>
      <c r="I5875" s="167"/>
      <c r="J5875" s="161"/>
      <c r="K5875"/>
      <c r="M5875" s="4"/>
      <c r="W5875" t="str">
        <f t="shared" si="182"/>
        <v/>
      </c>
      <c r="X5875" t="str">
        <f t="shared" si="183"/>
        <v/>
      </c>
    </row>
    <row r="5876" spans="2:24">
      <c r="B5876" s="160"/>
      <c r="C5876" s="161"/>
      <c r="D5876" s="162"/>
      <c r="E5876" s="163"/>
      <c r="F5876" s="164"/>
      <c r="G5876" s="165"/>
      <c r="H5876" s="166"/>
      <c r="I5876" s="167"/>
      <c r="J5876" s="161"/>
      <c r="K5876"/>
      <c r="M5876" s="4"/>
      <c r="W5876" t="str">
        <f t="shared" si="182"/>
        <v/>
      </c>
      <c r="X5876" t="str">
        <f t="shared" si="183"/>
        <v/>
      </c>
    </row>
    <row r="5877" spans="2:24">
      <c r="B5877" s="160"/>
      <c r="C5877" s="161"/>
      <c r="D5877" s="162"/>
      <c r="E5877" s="163"/>
      <c r="F5877" s="164"/>
      <c r="G5877" s="165"/>
      <c r="H5877" s="166"/>
      <c r="I5877" s="167"/>
      <c r="J5877" s="161"/>
      <c r="K5877"/>
      <c r="M5877" s="4"/>
      <c r="W5877" t="str">
        <f t="shared" si="182"/>
        <v/>
      </c>
      <c r="X5877" t="str">
        <f t="shared" si="183"/>
        <v/>
      </c>
    </row>
    <row r="5878" spans="2:24">
      <c r="B5878" s="160"/>
      <c r="C5878" s="161"/>
      <c r="D5878" s="162"/>
      <c r="E5878" s="163"/>
      <c r="F5878" s="164"/>
      <c r="G5878" s="165"/>
      <c r="H5878" s="166"/>
      <c r="I5878" s="167"/>
      <c r="J5878" s="161"/>
      <c r="K5878"/>
      <c r="M5878" s="4"/>
      <c r="W5878" t="str">
        <f t="shared" si="182"/>
        <v/>
      </c>
      <c r="X5878" t="str">
        <f t="shared" si="183"/>
        <v/>
      </c>
    </row>
    <row r="5879" spans="2:24">
      <c r="B5879" s="160"/>
      <c r="C5879" s="161"/>
      <c r="D5879" s="162"/>
      <c r="E5879" s="163"/>
      <c r="F5879" s="164"/>
      <c r="G5879" s="165"/>
      <c r="H5879" s="166"/>
      <c r="I5879" s="167"/>
      <c r="J5879" s="161"/>
      <c r="K5879"/>
      <c r="M5879" s="4"/>
      <c r="W5879" t="str">
        <f t="shared" si="182"/>
        <v/>
      </c>
      <c r="X5879" t="str">
        <f t="shared" si="183"/>
        <v/>
      </c>
    </row>
    <row r="5880" spans="2:24">
      <c r="B5880" s="160"/>
      <c r="C5880" s="161"/>
      <c r="D5880" s="162"/>
      <c r="E5880" s="163"/>
      <c r="F5880" s="164"/>
      <c r="G5880" s="165"/>
      <c r="H5880" s="166"/>
      <c r="I5880" s="167"/>
      <c r="J5880" s="161"/>
      <c r="K5880"/>
      <c r="M5880" s="4"/>
      <c r="W5880" t="str">
        <f t="shared" si="182"/>
        <v/>
      </c>
      <c r="X5880" t="str">
        <f t="shared" si="183"/>
        <v/>
      </c>
    </row>
    <row r="5881" spans="2:24">
      <c r="B5881" s="160"/>
      <c r="C5881" s="161"/>
      <c r="D5881" s="162"/>
      <c r="E5881" s="163"/>
      <c r="F5881" s="164"/>
      <c r="G5881" s="165"/>
      <c r="H5881" s="166"/>
      <c r="I5881" s="167"/>
      <c r="J5881" s="161"/>
      <c r="K5881"/>
      <c r="M5881" s="4"/>
      <c r="W5881" t="str">
        <f t="shared" si="182"/>
        <v/>
      </c>
      <c r="X5881" t="str">
        <f t="shared" si="183"/>
        <v/>
      </c>
    </row>
    <row r="5882" spans="2:24">
      <c r="B5882" s="160"/>
      <c r="C5882" s="161"/>
      <c r="D5882" s="162"/>
      <c r="E5882" s="163"/>
      <c r="F5882" s="164"/>
      <c r="G5882" s="165"/>
      <c r="H5882" s="166"/>
      <c r="I5882" s="167"/>
      <c r="J5882" s="161"/>
      <c r="K5882"/>
      <c r="M5882" s="4"/>
      <c r="W5882" t="str">
        <f t="shared" si="182"/>
        <v/>
      </c>
      <c r="X5882" t="str">
        <f t="shared" si="183"/>
        <v/>
      </c>
    </row>
    <row r="5883" spans="2:24">
      <c r="B5883" s="160"/>
      <c r="C5883" s="161"/>
      <c r="D5883" s="162"/>
      <c r="E5883" s="163"/>
      <c r="F5883" s="164"/>
      <c r="G5883" s="165"/>
      <c r="H5883" s="166"/>
      <c r="I5883" s="167"/>
      <c r="J5883" s="161"/>
      <c r="K5883"/>
      <c r="M5883" s="4"/>
      <c r="W5883" t="str">
        <f t="shared" si="182"/>
        <v/>
      </c>
      <c r="X5883" t="str">
        <f t="shared" si="183"/>
        <v/>
      </c>
    </row>
    <row r="5884" spans="2:24">
      <c r="B5884" s="160"/>
      <c r="C5884" s="161"/>
      <c r="D5884" s="162"/>
      <c r="E5884" s="163"/>
      <c r="F5884" s="164"/>
      <c r="G5884" s="165"/>
      <c r="H5884" s="166"/>
      <c r="I5884" s="167"/>
      <c r="J5884" s="161"/>
      <c r="K5884"/>
      <c r="M5884" s="4"/>
      <c r="W5884" t="str">
        <f t="shared" si="182"/>
        <v/>
      </c>
      <c r="X5884" t="str">
        <f t="shared" si="183"/>
        <v/>
      </c>
    </row>
    <row r="5885" spans="2:24">
      <c r="B5885" s="160"/>
      <c r="C5885" s="161"/>
      <c r="D5885" s="162"/>
      <c r="E5885" s="163"/>
      <c r="F5885" s="164"/>
      <c r="G5885" s="165"/>
      <c r="H5885" s="166"/>
      <c r="I5885" s="167"/>
      <c r="J5885" s="161"/>
      <c r="K5885"/>
      <c r="M5885" s="4"/>
      <c r="W5885" t="str">
        <f t="shared" si="182"/>
        <v/>
      </c>
      <c r="X5885" t="str">
        <f t="shared" si="183"/>
        <v/>
      </c>
    </row>
    <row r="5886" spans="2:24">
      <c r="B5886" s="160"/>
      <c r="C5886" s="161"/>
      <c r="D5886" s="162"/>
      <c r="E5886" s="163"/>
      <c r="F5886" s="164"/>
      <c r="G5886" s="165"/>
      <c r="H5886" s="166"/>
      <c r="I5886" s="167"/>
      <c r="J5886" s="161"/>
      <c r="K5886"/>
      <c r="M5886" s="4"/>
      <c r="W5886" t="str">
        <f t="shared" si="182"/>
        <v/>
      </c>
      <c r="X5886" t="str">
        <f t="shared" si="183"/>
        <v/>
      </c>
    </row>
    <row r="5887" spans="2:24">
      <c r="B5887" s="160"/>
      <c r="C5887" s="161"/>
      <c r="D5887" s="162"/>
      <c r="E5887" s="163"/>
      <c r="F5887" s="164"/>
      <c r="G5887" s="165"/>
      <c r="H5887" s="166"/>
      <c r="I5887" s="167"/>
      <c r="J5887" s="161"/>
      <c r="K5887"/>
      <c r="M5887" s="4"/>
      <c r="W5887" t="str">
        <f t="shared" si="182"/>
        <v/>
      </c>
      <c r="X5887" t="str">
        <f t="shared" si="183"/>
        <v/>
      </c>
    </row>
    <row r="5888" spans="2:24">
      <c r="B5888" s="160"/>
      <c r="C5888" s="161"/>
      <c r="D5888" s="162"/>
      <c r="E5888" s="163"/>
      <c r="F5888" s="164"/>
      <c r="G5888" s="165"/>
      <c r="H5888" s="166"/>
      <c r="I5888" s="167"/>
      <c r="J5888" s="161"/>
      <c r="K5888"/>
      <c r="M5888" s="4"/>
      <c r="W5888" t="str">
        <f t="shared" si="182"/>
        <v/>
      </c>
      <c r="X5888" t="str">
        <f t="shared" si="183"/>
        <v/>
      </c>
    </row>
    <row r="5889" spans="2:24">
      <c r="B5889" s="160"/>
      <c r="C5889" s="161"/>
      <c r="D5889" s="162"/>
      <c r="E5889" s="163"/>
      <c r="F5889" s="164"/>
      <c r="G5889" s="165"/>
      <c r="H5889" s="166"/>
      <c r="I5889" s="167"/>
      <c r="J5889" s="161"/>
      <c r="K5889"/>
      <c r="M5889" s="4"/>
      <c r="W5889" t="str">
        <f t="shared" si="182"/>
        <v/>
      </c>
      <c r="X5889" t="str">
        <f t="shared" si="183"/>
        <v/>
      </c>
    </row>
    <row r="5890" spans="2:24">
      <c r="B5890" s="160"/>
      <c r="C5890" s="161"/>
      <c r="D5890" s="162"/>
      <c r="E5890" s="163"/>
      <c r="F5890" s="164"/>
      <c r="G5890" s="165"/>
      <c r="H5890" s="166"/>
      <c r="I5890" s="167"/>
      <c r="J5890" s="161"/>
      <c r="K5890"/>
      <c r="M5890" s="4"/>
      <c r="W5890" t="str">
        <f t="shared" si="182"/>
        <v/>
      </c>
      <c r="X5890" t="str">
        <f t="shared" si="183"/>
        <v/>
      </c>
    </row>
    <row r="5891" spans="2:24">
      <c r="B5891" s="160"/>
      <c r="C5891" s="161"/>
      <c r="D5891" s="162"/>
      <c r="E5891" s="163"/>
      <c r="F5891" s="164"/>
      <c r="G5891" s="165"/>
      <c r="H5891" s="166"/>
      <c r="I5891" s="167"/>
      <c r="J5891" s="161"/>
      <c r="K5891"/>
      <c r="M5891" s="4"/>
      <c r="W5891" t="str">
        <f t="shared" si="182"/>
        <v/>
      </c>
      <c r="X5891" t="str">
        <f t="shared" si="183"/>
        <v/>
      </c>
    </row>
    <row r="5892" spans="2:24">
      <c r="B5892" s="160"/>
      <c r="C5892" s="161"/>
      <c r="D5892" s="162"/>
      <c r="E5892" s="163"/>
      <c r="F5892" s="164"/>
      <c r="G5892" s="165"/>
      <c r="H5892" s="166"/>
      <c r="I5892" s="167"/>
      <c r="J5892" s="161"/>
      <c r="K5892"/>
      <c r="M5892" s="4"/>
      <c r="W5892" t="str">
        <f t="shared" si="182"/>
        <v/>
      </c>
      <c r="X5892" t="str">
        <f t="shared" si="183"/>
        <v/>
      </c>
    </row>
    <row r="5893" spans="2:24">
      <c r="B5893" s="160"/>
      <c r="C5893" s="161"/>
      <c r="D5893" s="162"/>
      <c r="E5893" s="163"/>
      <c r="F5893" s="164"/>
      <c r="G5893" s="165"/>
      <c r="H5893" s="166"/>
      <c r="I5893" s="167"/>
      <c r="J5893" s="161"/>
      <c r="K5893"/>
      <c r="M5893" s="4"/>
      <c r="W5893" t="str">
        <f t="shared" si="182"/>
        <v/>
      </c>
      <c r="X5893" t="str">
        <f t="shared" si="183"/>
        <v/>
      </c>
    </row>
    <row r="5894" spans="2:24">
      <c r="B5894" s="160"/>
      <c r="C5894" s="161"/>
      <c r="D5894" s="162"/>
      <c r="E5894" s="163"/>
      <c r="F5894" s="164"/>
      <c r="G5894" s="165"/>
      <c r="H5894" s="166"/>
      <c r="I5894" s="167"/>
      <c r="J5894" s="161"/>
      <c r="K5894"/>
      <c r="M5894" s="4"/>
      <c r="W5894" t="str">
        <f t="shared" si="182"/>
        <v/>
      </c>
      <c r="X5894" t="str">
        <f t="shared" si="183"/>
        <v/>
      </c>
    </row>
    <row r="5895" spans="2:24">
      <c r="B5895" s="160"/>
      <c r="C5895" s="161"/>
      <c r="D5895" s="162"/>
      <c r="E5895" s="163"/>
      <c r="F5895" s="164"/>
      <c r="G5895" s="165"/>
      <c r="H5895" s="166"/>
      <c r="I5895" s="167"/>
      <c r="J5895" s="161"/>
      <c r="K5895"/>
      <c r="M5895" s="4"/>
      <c r="W5895" t="str">
        <f t="shared" si="182"/>
        <v/>
      </c>
      <c r="X5895" t="str">
        <f t="shared" si="183"/>
        <v/>
      </c>
    </row>
    <row r="5896" spans="2:24">
      <c r="B5896" s="160"/>
      <c r="C5896" s="161"/>
      <c r="D5896" s="162"/>
      <c r="E5896" s="163"/>
      <c r="F5896" s="164"/>
      <c r="G5896" s="165"/>
      <c r="H5896" s="166"/>
      <c r="I5896" s="167"/>
      <c r="J5896" s="161"/>
      <c r="K5896"/>
      <c r="M5896" s="4"/>
      <c r="W5896" t="str">
        <f t="shared" ref="W5896:W5959" si="184">IF(E5896=0,"",IF(E5896&gt;F5896,E5896-F5896,""))</f>
        <v/>
      </c>
      <c r="X5896" t="str">
        <f t="shared" ref="X5896:X5959" si="185">IF(G5896=0,"",IF(G5896&gt;H5896,G5896-H5896,""))</f>
        <v/>
      </c>
    </row>
    <row r="5897" spans="2:24">
      <c r="B5897" s="160"/>
      <c r="C5897" s="161"/>
      <c r="D5897" s="162"/>
      <c r="E5897" s="163"/>
      <c r="F5897" s="164"/>
      <c r="G5897" s="165"/>
      <c r="H5897" s="166"/>
      <c r="I5897" s="167"/>
      <c r="J5897" s="161"/>
      <c r="K5897"/>
      <c r="M5897" s="4"/>
      <c r="W5897" t="str">
        <f t="shared" si="184"/>
        <v/>
      </c>
      <c r="X5897" t="str">
        <f t="shared" si="185"/>
        <v/>
      </c>
    </row>
    <row r="5898" spans="2:24">
      <c r="B5898" s="160"/>
      <c r="C5898" s="161"/>
      <c r="D5898" s="162"/>
      <c r="E5898" s="163"/>
      <c r="F5898" s="164"/>
      <c r="G5898" s="165"/>
      <c r="H5898" s="166"/>
      <c r="I5898" s="167"/>
      <c r="J5898" s="161"/>
      <c r="K5898"/>
      <c r="M5898" s="4"/>
      <c r="W5898" t="str">
        <f t="shared" si="184"/>
        <v/>
      </c>
      <c r="X5898" t="str">
        <f t="shared" si="185"/>
        <v/>
      </c>
    </row>
    <row r="5899" spans="2:24">
      <c r="B5899" s="160"/>
      <c r="C5899" s="161"/>
      <c r="D5899" s="162"/>
      <c r="E5899" s="163"/>
      <c r="F5899" s="164"/>
      <c r="G5899" s="165"/>
      <c r="H5899" s="166"/>
      <c r="I5899" s="167"/>
      <c r="J5899" s="161"/>
      <c r="K5899"/>
      <c r="M5899" s="4"/>
      <c r="W5899" t="str">
        <f t="shared" si="184"/>
        <v/>
      </c>
      <c r="X5899" t="str">
        <f t="shared" si="185"/>
        <v/>
      </c>
    </row>
    <row r="5900" spans="2:24">
      <c r="B5900" s="160"/>
      <c r="C5900" s="161"/>
      <c r="D5900" s="162"/>
      <c r="E5900" s="163"/>
      <c r="F5900" s="164"/>
      <c r="G5900" s="165"/>
      <c r="H5900" s="166"/>
      <c r="I5900" s="167"/>
      <c r="J5900" s="161"/>
      <c r="K5900"/>
      <c r="M5900" s="4"/>
      <c r="W5900" t="str">
        <f t="shared" si="184"/>
        <v/>
      </c>
      <c r="X5900" t="str">
        <f t="shared" si="185"/>
        <v/>
      </c>
    </row>
    <row r="5901" spans="2:24">
      <c r="B5901" s="160"/>
      <c r="C5901" s="161"/>
      <c r="D5901" s="162"/>
      <c r="E5901" s="163"/>
      <c r="F5901" s="164"/>
      <c r="G5901" s="165"/>
      <c r="H5901" s="166"/>
      <c r="I5901" s="167"/>
      <c r="J5901" s="161"/>
      <c r="K5901"/>
      <c r="M5901" s="4"/>
      <c r="W5901" t="str">
        <f t="shared" si="184"/>
        <v/>
      </c>
      <c r="X5901" t="str">
        <f t="shared" si="185"/>
        <v/>
      </c>
    </row>
    <row r="5902" spans="2:24">
      <c r="B5902" s="160"/>
      <c r="C5902" s="161"/>
      <c r="D5902" s="162"/>
      <c r="E5902" s="163"/>
      <c r="F5902" s="164"/>
      <c r="G5902" s="165"/>
      <c r="H5902" s="166"/>
      <c r="I5902" s="167"/>
      <c r="J5902" s="161"/>
      <c r="K5902"/>
      <c r="M5902" s="4"/>
      <c r="W5902" t="str">
        <f t="shared" si="184"/>
        <v/>
      </c>
      <c r="X5902" t="str">
        <f t="shared" si="185"/>
        <v/>
      </c>
    </row>
    <row r="5903" spans="2:24">
      <c r="B5903" s="160"/>
      <c r="C5903" s="161"/>
      <c r="D5903" s="162"/>
      <c r="E5903" s="163"/>
      <c r="F5903" s="164"/>
      <c r="G5903" s="165"/>
      <c r="H5903" s="166"/>
      <c r="I5903" s="167"/>
      <c r="J5903" s="161"/>
      <c r="K5903"/>
      <c r="M5903" s="4"/>
      <c r="W5903" t="str">
        <f t="shared" si="184"/>
        <v/>
      </c>
      <c r="X5903" t="str">
        <f t="shared" si="185"/>
        <v/>
      </c>
    </row>
    <row r="5904" spans="2:24">
      <c r="B5904" s="160"/>
      <c r="C5904" s="161"/>
      <c r="D5904" s="162"/>
      <c r="E5904" s="163"/>
      <c r="F5904" s="164"/>
      <c r="G5904" s="165"/>
      <c r="H5904" s="166"/>
      <c r="I5904" s="167"/>
      <c r="J5904" s="161"/>
      <c r="K5904"/>
      <c r="M5904" s="4"/>
      <c r="W5904" t="str">
        <f t="shared" si="184"/>
        <v/>
      </c>
      <c r="X5904" t="str">
        <f t="shared" si="185"/>
        <v/>
      </c>
    </row>
    <row r="5905" spans="2:24">
      <c r="B5905" s="160"/>
      <c r="C5905" s="161"/>
      <c r="D5905" s="162"/>
      <c r="E5905" s="163"/>
      <c r="F5905" s="164"/>
      <c r="G5905" s="165"/>
      <c r="H5905" s="166"/>
      <c r="I5905" s="167"/>
      <c r="J5905" s="161"/>
      <c r="K5905"/>
      <c r="M5905" s="4"/>
      <c r="W5905" t="str">
        <f t="shared" si="184"/>
        <v/>
      </c>
      <c r="X5905" t="str">
        <f t="shared" si="185"/>
        <v/>
      </c>
    </row>
    <row r="5906" spans="2:24">
      <c r="B5906" s="160"/>
      <c r="C5906" s="161"/>
      <c r="D5906" s="162"/>
      <c r="E5906" s="163"/>
      <c r="F5906" s="164"/>
      <c r="G5906" s="165"/>
      <c r="H5906" s="166"/>
      <c r="I5906" s="167"/>
      <c r="J5906" s="161"/>
      <c r="K5906"/>
      <c r="M5906" s="4"/>
      <c r="W5906" t="str">
        <f t="shared" si="184"/>
        <v/>
      </c>
      <c r="X5906" t="str">
        <f t="shared" si="185"/>
        <v/>
      </c>
    </row>
    <row r="5907" spans="2:24">
      <c r="B5907" s="160"/>
      <c r="C5907" s="161"/>
      <c r="D5907" s="162"/>
      <c r="E5907" s="163"/>
      <c r="F5907" s="164"/>
      <c r="G5907" s="165"/>
      <c r="H5907" s="166"/>
      <c r="I5907" s="167"/>
      <c r="J5907" s="161"/>
      <c r="K5907"/>
      <c r="M5907" s="4"/>
      <c r="W5907" t="str">
        <f t="shared" si="184"/>
        <v/>
      </c>
      <c r="X5907" t="str">
        <f t="shared" si="185"/>
        <v/>
      </c>
    </row>
    <row r="5908" spans="2:24">
      <c r="B5908" s="160"/>
      <c r="C5908" s="161"/>
      <c r="D5908" s="162"/>
      <c r="E5908" s="163"/>
      <c r="F5908" s="164"/>
      <c r="G5908" s="165"/>
      <c r="H5908" s="166"/>
      <c r="I5908" s="167"/>
      <c r="J5908" s="161"/>
      <c r="K5908"/>
      <c r="M5908" s="4"/>
      <c r="W5908" t="str">
        <f t="shared" si="184"/>
        <v/>
      </c>
      <c r="X5908" t="str">
        <f t="shared" si="185"/>
        <v/>
      </c>
    </row>
    <row r="5909" spans="2:24">
      <c r="B5909" s="160"/>
      <c r="C5909" s="161"/>
      <c r="D5909" s="162"/>
      <c r="E5909" s="163"/>
      <c r="F5909" s="164"/>
      <c r="G5909" s="165"/>
      <c r="H5909" s="166"/>
      <c r="I5909" s="167"/>
      <c r="J5909" s="161"/>
      <c r="K5909"/>
      <c r="M5909" s="4"/>
      <c r="W5909" t="str">
        <f t="shared" si="184"/>
        <v/>
      </c>
      <c r="X5909" t="str">
        <f t="shared" si="185"/>
        <v/>
      </c>
    </row>
    <row r="5910" spans="2:24">
      <c r="B5910" s="160"/>
      <c r="C5910" s="161"/>
      <c r="D5910" s="162"/>
      <c r="E5910" s="163"/>
      <c r="F5910" s="164"/>
      <c r="G5910" s="165"/>
      <c r="H5910" s="166"/>
      <c r="I5910" s="167"/>
      <c r="J5910" s="161"/>
      <c r="K5910"/>
      <c r="M5910" s="4"/>
      <c r="W5910" t="str">
        <f t="shared" si="184"/>
        <v/>
      </c>
      <c r="X5910" t="str">
        <f t="shared" si="185"/>
        <v/>
      </c>
    </row>
    <row r="5911" spans="2:24">
      <c r="B5911" s="160"/>
      <c r="C5911" s="161"/>
      <c r="D5911" s="162"/>
      <c r="E5911" s="163"/>
      <c r="F5911" s="164"/>
      <c r="G5911" s="165"/>
      <c r="H5911" s="166"/>
      <c r="I5911" s="167"/>
      <c r="J5911" s="161"/>
      <c r="K5911"/>
      <c r="M5911" s="4"/>
      <c r="W5911" t="str">
        <f t="shared" si="184"/>
        <v/>
      </c>
      <c r="X5911" t="str">
        <f t="shared" si="185"/>
        <v/>
      </c>
    </row>
    <row r="5912" spans="2:24">
      <c r="B5912" s="160"/>
      <c r="C5912" s="161"/>
      <c r="D5912" s="162"/>
      <c r="E5912" s="163"/>
      <c r="F5912" s="164"/>
      <c r="G5912" s="165"/>
      <c r="H5912" s="166"/>
      <c r="I5912" s="167"/>
      <c r="J5912" s="161"/>
      <c r="K5912"/>
      <c r="M5912" s="4"/>
      <c r="W5912" t="str">
        <f t="shared" si="184"/>
        <v/>
      </c>
      <c r="X5912" t="str">
        <f t="shared" si="185"/>
        <v/>
      </c>
    </row>
    <row r="5913" spans="2:24">
      <c r="B5913" s="160"/>
      <c r="C5913" s="161"/>
      <c r="D5913" s="162"/>
      <c r="E5913" s="163"/>
      <c r="F5913" s="164"/>
      <c r="G5913" s="165"/>
      <c r="H5913" s="166"/>
      <c r="I5913" s="167"/>
      <c r="J5913" s="161"/>
      <c r="K5913"/>
      <c r="M5913" s="4"/>
      <c r="W5913" t="str">
        <f t="shared" si="184"/>
        <v/>
      </c>
      <c r="X5913" t="str">
        <f t="shared" si="185"/>
        <v/>
      </c>
    </row>
    <row r="5914" spans="2:24">
      <c r="B5914" s="160"/>
      <c r="C5914" s="161"/>
      <c r="D5914" s="162"/>
      <c r="E5914" s="163"/>
      <c r="F5914" s="164"/>
      <c r="G5914" s="165"/>
      <c r="H5914" s="166"/>
      <c r="I5914" s="167"/>
      <c r="J5914" s="161"/>
      <c r="K5914"/>
      <c r="M5914" s="4"/>
      <c r="W5914" t="str">
        <f t="shared" si="184"/>
        <v/>
      </c>
      <c r="X5914" t="str">
        <f t="shared" si="185"/>
        <v/>
      </c>
    </row>
    <row r="5915" spans="2:24">
      <c r="B5915" s="160"/>
      <c r="C5915" s="161"/>
      <c r="D5915" s="162"/>
      <c r="E5915" s="163"/>
      <c r="F5915" s="164"/>
      <c r="G5915" s="165"/>
      <c r="H5915" s="166"/>
      <c r="I5915" s="167"/>
      <c r="J5915" s="161"/>
      <c r="K5915"/>
      <c r="M5915" s="4"/>
      <c r="W5915" t="str">
        <f t="shared" si="184"/>
        <v/>
      </c>
      <c r="X5915" t="str">
        <f t="shared" si="185"/>
        <v/>
      </c>
    </row>
    <row r="5916" spans="2:24">
      <c r="B5916" s="160"/>
      <c r="C5916" s="161"/>
      <c r="D5916" s="162"/>
      <c r="E5916" s="163"/>
      <c r="F5916" s="164"/>
      <c r="G5916" s="165"/>
      <c r="H5916" s="166"/>
      <c r="I5916" s="167"/>
      <c r="J5916" s="161"/>
      <c r="K5916"/>
      <c r="M5916" s="4"/>
      <c r="W5916" t="str">
        <f t="shared" si="184"/>
        <v/>
      </c>
      <c r="X5916" t="str">
        <f t="shared" si="185"/>
        <v/>
      </c>
    </row>
    <row r="5917" spans="2:24">
      <c r="B5917" s="160"/>
      <c r="C5917" s="161"/>
      <c r="D5917" s="162"/>
      <c r="E5917" s="163"/>
      <c r="F5917" s="164"/>
      <c r="G5917" s="165"/>
      <c r="H5917" s="166"/>
      <c r="I5917" s="167"/>
      <c r="J5917" s="161"/>
      <c r="K5917"/>
      <c r="M5917" s="4"/>
      <c r="W5917" t="str">
        <f t="shared" si="184"/>
        <v/>
      </c>
      <c r="X5917" t="str">
        <f t="shared" si="185"/>
        <v/>
      </c>
    </row>
    <row r="5918" spans="2:24">
      <c r="B5918" s="160"/>
      <c r="C5918" s="161"/>
      <c r="D5918" s="162"/>
      <c r="E5918" s="163"/>
      <c r="F5918" s="164"/>
      <c r="G5918" s="165"/>
      <c r="H5918" s="166"/>
      <c r="I5918" s="167"/>
      <c r="J5918" s="161"/>
      <c r="K5918"/>
      <c r="M5918" s="4"/>
      <c r="W5918" t="str">
        <f t="shared" si="184"/>
        <v/>
      </c>
      <c r="X5918" t="str">
        <f t="shared" si="185"/>
        <v/>
      </c>
    </row>
    <row r="5919" spans="2:24">
      <c r="B5919" s="160"/>
      <c r="C5919" s="161"/>
      <c r="D5919" s="162"/>
      <c r="E5919" s="163"/>
      <c r="F5919" s="164"/>
      <c r="G5919" s="165"/>
      <c r="H5919" s="166"/>
      <c r="I5919" s="167"/>
      <c r="J5919" s="161"/>
      <c r="K5919"/>
      <c r="M5919" s="4"/>
      <c r="W5919" t="str">
        <f t="shared" si="184"/>
        <v/>
      </c>
      <c r="X5919" t="str">
        <f t="shared" si="185"/>
        <v/>
      </c>
    </row>
    <row r="5920" spans="2:24">
      <c r="B5920" s="160"/>
      <c r="C5920" s="161"/>
      <c r="D5920" s="162"/>
      <c r="E5920" s="163"/>
      <c r="F5920" s="164"/>
      <c r="G5920" s="165"/>
      <c r="H5920" s="166"/>
      <c r="I5920" s="167"/>
      <c r="J5920" s="161"/>
      <c r="K5920"/>
      <c r="M5920" s="4"/>
      <c r="W5920" t="str">
        <f t="shared" si="184"/>
        <v/>
      </c>
      <c r="X5920" t="str">
        <f t="shared" si="185"/>
        <v/>
      </c>
    </row>
    <row r="5921" spans="2:24">
      <c r="B5921" s="160"/>
      <c r="C5921" s="161"/>
      <c r="D5921" s="162"/>
      <c r="E5921" s="163"/>
      <c r="F5921" s="164"/>
      <c r="G5921" s="165"/>
      <c r="H5921" s="166"/>
      <c r="I5921" s="167"/>
      <c r="J5921" s="161"/>
      <c r="K5921"/>
      <c r="M5921" s="4"/>
      <c r="W5921" t="str">
        <f t="shared" si="184"/>
        <v/>
      </c>
      <c r="X5921" t="str">
        <f t="shared" si="185"/>
        <v/>
      </c>
    </row>
    <row r="5922" spans="2:24">
      <c r="B5922" s="160"/>
      <c r="C5922" s="161"/>
      <c r="D5922" s="162"/>
      <c r="E5922" s="163"/>
      <c r="F5922" s="164"/>
      <c r="G5922" s="165"/>
      <c r="H5922" s="166"/>
      <c r="I5922" s="167"/>
      <c r="J5922" s="161"/>
      <c r="K5922"/>
      <c r="M5922" s="4"/>
      <c r="W5922" t="str">
        <f t="shared" si="184"/>
        <v/>
      </c>
      <c r="X5922" t="str">
        <f t="shared" si="185"/>
        <v/>
      </c>
    </row>
    <row r="5923" spans="2:24">
      <c r="B5923" s="160"/>
      <c r="C5923" s="161"/>
      <c r="D5923" s="162"/>
      <c r="E5923" s="163"/>
      <c r="F5923" s="164"/>
      <c r="G5923" s="165"/>
      <c r="H5923" s="166"/>
      <c r="I5923" s="167"/>
      <c r="J5923" s="161"/>
      <c r="K5923"/>
      <c r="M5923" s="4"/>
      <c r="W5923" t="str">
        <f t="shared" si="184"/>
        <v/>
      </c>
      <c r="X5923" t="str">
        <f t="shared" si="185"/>
        <v/>
      </c>
    </row>
    <row r="5924" spans="2:24">
      <c r="B5924" s="160"/>
      <c r="C5924" s="161"/>
      <c r="D5924" s="162"/>
      <c r="E5924" s="163"/>
      <c r="F5924" s="164"/>
      <c r="G5924" s="165"/>
      <c r="H5924" s="166"/>
      <c r="I5924" s="167"/>
      <c r="J5924" s="161"/>
      <c r="K5924"/>
      <c r="M5924" s="4"/>
      <c r="W5924" t="str">
        <f t="shared" si="184"/>
        <v/>
      </c>
      <c r="X5924" t="str">
        <f t="shared" si="185"/>
        <v/>
      </c>
    </row>
    <row r="5925" spans="2:24">
      <c r="B5925" s="160"/>
      <c r="C5925" s="161"/>
      <c r="D5925" s="162"/>
      <c r="E5925" s="163"/>
      <c r="F5925" s="164"/>
      <c r="G5925" s="165"/>
      <c r="H5925" s="166"/>
      <c r="I5925" s="167"/>
      <c r="J5925" s="161"/>
      <c r="K5925"/>
      <c r="M5925" s="4"/>
      <c r="W5925" t="str">
        <f t="shared" si="184"/>
        <v/>
      </c>
      <c r="X5925" t="str">
        <f t="shared" si="185"/>
        <v/>
      </c>
    </row>
    <row r="5926" spans="2:24">
      <c r="B5926" s="160"/>
      <c r="C5926" s="161"/>
      <c r="D5926" s="162"/>
      <c r="E5926" s="163"/>
      <c r="F5926" s="164"/>
      <c r="G5926" s="165"/>
      <c r="H5926" s="166"/>
      <c r="I5926" s="167"/>
      <c r="J5926" s="161"/>
      <c r="K5926"/>
      <c r="M5926" s="4"/>
      <c r="W5926" t="str">
        <f t="shared" si="184"/>
        <v/>
      </c>
      <c r="X5926" t="str">
        <f t="shared" si="185"/>
        <v/>
      </c>
    </row>
    <row r="5927" spans="2:24">
      <c r="B5927" s="160"/>
      <c r="C5927" s="161"/>
      <c r="D5927" s="162"/>
      <c r="E5927" s="163"/>
      <c r="F5927" s="164"/>
      <c r="G5927" s="165"/>
      <c r="H5927" s="166"/>
      <c r="I5927" s="167"/>
      <c r="J5927" s="161"/>
      <c r="K5927"/>
      <c r="M5927" s="4"/>
      <c r="W5927" t="str">
        <f t="shared" si="184"/>
        <v/>
      </c>
      <c r="X5927" t="str">
        <f t="shared" si="185"/>
        <v/>
      </c>
    </row>
    <row r="5928" spans="2:24">
      <c r="B5928" s="160"/>
      <c r="C5928" s="161"/>
      <c r="D5928" s="162"/>
      <c r="E5928" s="163"/>
      <c r="F5928" s="164"/>
      <c r="G5928" s="165"/>
      <c r="H5928" s="166"/>
      <c r="I5928" s="167"/>
      <c r="J5928" s="161"/>
      <c r="K5928"/>
      <c r="M5928" s="4"/>
      <c r="W5928" t="str">
        <f t="shared" si="184"/>
        <v/>
      </c>
      <c r="X5928" t="str">
        <f t="shared" si="185"/>
        <v/>
      </c>
    </row>
    <row r="5929" spans="2:24">
      <c r="B5929" s="160"/>
      <c r="C5929" s="161"/>
      <c r="D5929" s="162"/>
      <c r="E5929" s="163"/>
      <c r="F5929" s="164"/>
      <c r="G5929" s="165"/>
      <c r="H5929" s="166"/>
      <c r="I5929" s="167"/>
      <c r="J5929" s="161"/>
      <c r="K5929"/>
      <c r="M5929" s="4"/>
      <c r="W5929" t="str">
        <f t="shared" si="184"/>
        <v/>
      </c>
      <c r="X5929" t="str">
        <f t="shared" si="185"/>
        <v/>
      </c>
    </row>
    <row r="5930" spans="2:24">
      <c r="B5930" s="160"/>
      <c r="C5930" s="161"/>
      <c r="D5930" s="162"/>
      <c r="E5930" s="163"/>
      <c r="F5930" s="164"/>
      <c r="G5930" s="165"/>
      <c r="H5930" s="166"/>
      <c r="I5930" s="167"/>
      <c r="J5930" s="161"/>
      <c r="K5930"/>
      <c r="M5930" s="4"/>
      <c r="W5930" t="str">
        <f t="shared" si="184"/>
        <v/>
      </c>
      <c r="X5930" t="str">
        <f t="shared" si="185"/>
        <v/>
      </c>
    </row>
    <row r="5931" spans="2:24">
      <c r="B5931" s="160"/>
      <c r="C5931" s="161"/>
      <c r="D5931" s="162"/>
      <c r="E5931" s="163"/>
      <c r="F5931" s="164"/>
      <c r="G5931" s="165"/>
      <c r="H5931" s="166"/>
      <c r="I5931" s="167"/>
      <c r="J5931" s="161"/>
      <c r="K5931"/>
      <c r="M5931" s="4"/>
      <c r="W5931" t="str">
        <f t="shared" si="184"/>
        <v/>
      </c>
      <c r="X5931" t="str">
        <f t="shared" si="185"/>
        <v/>
      </c>
    </row>
    <row r="5932" spans="2:24">
      <c r="B5932" s="160"/>
      <c r="C5932" s="161"/>
      <c r="D5932" s="162"/>
      <c r="E5932" s="163"/>
      <c r="F5932" s="164"/>
      <c r="G5932" s="165"/>
      <c r="H5932" s="166"/>
      <c r="I5932" s="167"/>
      <c r="J5932" s="161"/>
      <c r="K5932"/>
      <c r="M5932" s="4"/>
      <c r="W5932" t="str">
        <f t="shared" si="184"/>
        <v/>
      </c>
      <c r="X5932" t="str">
        <f t="shared" si="185"/>
        <v/>
      </c>
    </row>
    <row r="5933" spans="2:24">
      <c r="B5933" s="160"/>
      <c r="C5933" s="161"/>
      <c r="D5933" s="162"/>
      <c r="E5933" s="163"/>
      <c r="F5933" s="164"/>
      <c r="G5933" s="165"/>
      <c r="H5933" s="166"/>
      <c r="I5933" s="167"/>
      <c r="J5933" s="161"/>
      <c r="K5933"/>
      <c r="M5933" s="4"/>
      <c r="W5933" t="str">
        <f t="shared" si="184"/>
        <v/>
      </c>
      <c r="X5933" t="str">
        <f t="shared" si="185"/>
        <v/>
      </c>
    </row>
    <row r="5934" spans="2:24">
      <c r="B5934" s="160"/>
      <c r="C5934" s="161"/>
      <c r="D5934" s="162"/>
      <c r="E5934" s="163"/>
      <c r="F5934" s="164"/>
      <c r="G5934" s="165"/>
      <c r="H5934" s="166"/>
      <c r="I5934" s="167"/>
      <c r="J5934" s="161"/>
      <c r="K5934"/>
      <c r="M5934" s="4"/>
      <c r="W5934" t="str">
        <f t="shared" si="184"/>
        <v/>
      </c>
      <c r="X5934" t="str">
        <f t="shared" si="185"/>
        <v/>
      </c>
    </row>
    <row r="5935" spans="2:24">
      <c r="B5935" s="160"/>
      <c r="C5935" s="161"/>
      <c r="D5935" s="162"/>
      <c r="E5935" s="163"/>
      <c r="F5935" s="164"/>
      <c r="G5935" s="165"/>
      <c r="H5935" s="166"/>
      <c r="I5935" s="167"/>
      <c r="J5935" s="161"/>
      <c r="K5935"/>
      <c r="M5935" s="4"/>
      <c r="W5935" t="str">
        <f t="shared" si="184"/>
        <v/>
      </c>
      <c r="X5935" t="str">
        <f t="shared" si="185"/>
        <v/>
      </c>
    </row>
    <row r="5936" spans="2:24">
      <c r="B5936" s="160"/>
      <c r="C5936" s="161"/>
      <c r="D5936" s="162"/>
      <c r="E5936" s="163"/>
      <c r="F5936" s="164"/>
      <c r="G5936" s="165"/>
      <c r="H5936" s="166"/>
      <c r="I5936" s="167"/>
      <c r="J5936" s="161"/>
      <c r="K5936"/>
      <c r="M5936" s="4"/>
      <c r="W5936" t="str">
        <f t="shared" si="184"/>
        <v/>
      </c>
      <c r="X5936" t="str">
        <f t="shared" si="185"/>
        <v/>
      </c>
    </row>
    <row r="5937" spans="2:24">
      <c r="B5937" s="160"/>
      <c r="C5937" s="161"/>
      <c r="D5937" s="162"/>
      <c r="E5937" s="163"/>
      <c r="F5937" s="164"/>
      <c r="G5937" s="165"/>
      <c r="H5937" s="166"/>
      <c r="I5937" s="167"/>
      <c r="J5937" s="161"/>
      <c r="K5937"/>
      <c r="M5937" s="4"/>
      <c r="W5937" t="str">
        <f t="shared" si="184"/>
        <v/>
      </c>
      <c r="X5937" t="str">
        <f t="shared" si="185"/>
        <v/>
      </c>
    </row>
    <row r="5938" spans="2:24">
      <c r="B5938" s="160"/>
      <c r="C5938" s="161"/>
      <c r="D5938" s="162"/>
      <c r="E5938" s="163"/>
      <c r="F5938" s="164"/>
      <c r="G5938" s="165"/>
      <c r="H5938" s="166"/>
      <c r="I5938" s="167"/>
      <c r="J5938" s="161"/>
      <c r="K5938"/>
      <c r="M5938" s="4"/>
      <c r="W5938" t="str">
        <f t="shared" si="184"/>
        <v/>
      </c>
      <c r="X5938" t="str">
        <f t="shared" si="185"/>
        <v/>
      </c>
    </row>
    <row r="5939" spans="2:24">
      <c r="B5939" s="160"/>
      <c r="C5939" s="161"/>
      <c r="D5939" s="162"/>
      <c r="E5939" s="163"/>
      <c r="F5939" s="164"/>
      <c r="G5939" s="165"/>
      <c r="H5939" s="166"/>
      <c r="I5939" s="167"/>
      <c r="J5939" s="161"/>
      <c r="K5939"/>
      <c r="M5939" s="4"/>
      <c r="W5939" t="str">
        <f t="shared" si="184"/>
        <v/>
      </c>
      <c r="X5939" t="str">
        <f t="shared" si="185"/>
        <v/>
      </c>
    </row>
    <row r="5940" spans="2:24">
      <c r="B5940" s="160"/>
      <c r="C5940" s="161"/>
      <c r="D5940" s="162"/>
      <c r="E5940" s="163"/>
      <c r="F5940" s="164"/>
      <c r="G5940" s="165"/>
      <c r="H5940" s="166"/>
      <c r="I5940" s="167"/>
      <c r="J5940" s="161"/>
      <c r="K5940"/>
      <c r="M5940" s="4"/>
      <c r="W5940" t="str">
        <f t="shared" si="184"/>
        <v/>
      </c>
      <c r="X5940" t="str">
        <f t="shared" si="185"/>
        <v/>
      </c>
    </row>
    <row r="5941" spans="2:24">
      <c r="B5941" s="160"/>
      <c r="C5941" s="161"/>
      <c r="D5941" s="162"/>
      <c r="E5941" s="163"/>
      <c r="F5941" s="164"/>
      <c r="G5941" s="165"/>
      <c r="H5941" s="166"/>
      <c r="I5941" s="167"/>
      <c r="J5941" s="161"/>
      <c r="K5941"/>
      <c r="M5941" s="4"/>
      <c r="W5941" t="str">
        <f t="shared" si="184"/>
        <v/>
      </c>
      <c r="X5941" t="str">
        <f t="shared" si="185"/>
        <v/>
      </c>
    </row>
    <row r="5942" spans="2:24">
      <c r="B5942" s="160"/>
      <c r="C5942" s="161"/>
      <c r="D5942" s="162"/>
      <c r="E5942" s="163"/>
      <c r="F5942" s="164"/>
      <c r="G5942" s="165"/>
      <c r="H5942" s="166"/>
      <c r="I5942" s="167"/>
      <c r="J5942" s="161"/>
      <c r="K5942"/>
      <c r="M5942" s="4"/>
      <c r="W5942" t="str">
        <f t="shared" si="184"/>
        <v/>
      </c>
      <c r="X5942" t="str">
        <f t="shared" si="185"/>
        <v/>
      </c>
    </row>
    <row r="5943" spans="2:24">
      <c r="B5943" s="160"/>
      <c r="C5943" s="161"/>
      <c r="D5943" s="162"/>
      <c r="E5943" s="163"/>
      <c r="F5943" s="164"/>
      <c r="G5943" s="165"/>
      <c r="H5943" s="166"/>
      <c r="I5943" s="167"/>
      <c r="J5943" s="161"/>
      <c r="K5943"/>
      <c r="M5943" s="4"/>
      <c r="W5943" t="str">
        <f t="shared" si="184"/>
        <v/>
      </c>
      <c r="X5943" t="str">
        <f t="shared" si="185"/>
        <v/>
      </c>
    </row>
    <row r="5944" spans="2:24">
      <c r="B5944" s="160"/>
      <c r="C5944" s="161"/>
      <c r="D5944" s="162"/>
      <c r="E5944" s="163"/>
      <c r="F5944" s="164"/>
      <c r="G5944" s="165"/>
      <c r="H5944" s="166"/>
      <c r="I5944" s="167"/>
      <c r="J5944" s="161"/>
      <c r="K5944"/>
      <c r="M5944" s="4"/>
      <c r="W5944" t="str">
        <f t="shared" si="184"/>
        <v/>
      </c>
      <c r="X5944" t="str">
        <f t="shared" si="185"/>
        <v/>
      </c>
    </row>
    <row r="5945" spans="2:24">
      <c r="B5945" s="160"/>
      <c r="C5945" s="161"/>
      <c r="D5945" s="162"/>
      <c r="E5945" s="163"/>
      <c r="F5945" s="164"/>
      <c r="G5945" s="165"/>
      <c r="H5945" s="166"/>
      <c r="I5945" s="167"/>
      <c r="J5945" s="161"/>
      <c r="K5945"/>
      <c r="M5945" s="4"/>
      <c r="W5945" t="str">
        <f t="shared" si="184"/>
        <v/>
      </c>
      <c r="X5945" t="str">
        <f t="shared" si="185"/>
        <v/>
      </c>
    </row>
    <row r="5946" spans="2:24">
      <c r="B5946" s="160"/>
      <c r="C5946" s="161"/>
      <c r="D5946" s="162"/>
      <c r="E5946" s="163"/>
      <c r="F5946" s="164"/>
      <c r="G5946" s="165"/>
      <c r="H5946" s="166"/>
      <c r="I5946" s="167"/>
      <c r="J5946" s="161"/>
      <c r="K5946"/>
      <c r="M5946" s="4"/>
      <c r="W5946" t="str">
        <f t="shared" si="184"/>
        <v/>
      </c>
      <c r="X5946" t="str">
        <f t="shared" si="185"/>
        <v/>
      </c>
    </row>
    <row r="5947" spans="2:24">
      <c r="B5947" s="160"/>
      <c r="C5947" s="161"/>
      <c r="D5947" s="162"/>
      <c r="E5947" s="163"/>
      <c r="F5947" s="164"/>
      <c r="G5947" s="165"/>
      <c r="H5947" s="166"/>
      <c r="I5947" s="167"/>
      <c r="J5947" s="161"/>
      <c r="K5947"/>
      <c r="M5947" s="4"/>
      <c r="W5947" t="str">
        <f t="shared" si="184"/>
        <v/>
      </c>
      <c r="X5947" t="str">
        <f t="shared" si="185"/>
        <v/>
      </c>
    </row>
    <row r="5948" spans="2:24">
      <c r="B5948" s="160"/>
      <c r="C5948" s="161"/>
      <c r="D5948" s="162"/>
      <c r="E5948" s="163"/>
      <c r="F5948" s="164"/>
      <c r="G5948" s="165"/>
      <c r="H5948" s="166"/>
      <c r="I5948" s="167"/>
      <c r="J5948" s="161"/>
      <c r="K5948"/>
      <c r="M5948" s="4"/>
      <c r="W5948" t="str">
        <f t="shared" si="184"/>
        <v/>
      </c>
      <c r="X5948" t="str">
        <f t="shared" si="185"/>
        <v/>
      </c>
    </row>
    <row r="5949" spans="2:24">
      <c r="B5949" s="160"/>
      <c r="C5949" s="161"/>
      <c r="D5949" s="162"/>
      <c r="E5949" s="163"/>
      <c r="F5949" s="164"/>
      <c r="G5949" s="165"/>
      <c r="H5949" s="166"/>
      <c r="I5949" s="167"/>
      <c r="J5949" s="161"/>
      <c r="K5949"/>
      <c r="M5949" s="4"/>
      <c r="W5949" t="str">
        <f t="shared" si="184"/>
        <v/>
      </c>
      <c r="X5949" t="str">
        <f t="shared" si="185"/>
        <v/>
      </c>
    </row>
    <row r="5950" spans="2:24">
      <c r="B5950" s="160"/>
      <c r="C5950" s="161"/>
      <c r="D5950" s="162"/>
      <c r="E5950" s="163"/>
      <c r="F5950" s="164"/>
      <c r="G5950" s="165"/>
      <c r="H5950" s="166"/>
      <c r="I5950" s="167"/>
      <c r="J5950" s="161"/>
      <c r="K5950"/>
      <c r="M5950" s="4"/>
      <c r="W5950" t="str">
        <f t="shared" si="184"/>
        <v/>
      </c>
      <c r="X5950" t="str">
        <f t="shared" si="185"/>
        <v/>
      </c>
    </row>
    <row r="5951" spans="2:24">
      <c r="B5951" s="160"/>
      <c r="C5951" s="161"/>
      <c r="D5951" s="162"/>
      <c r="E5951" s="163"/>
      <c r="F5951" s="164"/>
      <c r="G5951" s="165"/>
      <c r="H5951" s="166"/>
      <c r="I5951" s="167"/>
      <c r="J5951" s="161"/>
      <c r="K5951"/>
      <c r="M5951" s="4"/>
      <c r="W5951" t="str">
        <f t="shared" si="184"/>
        <v/>
      </c>
      <c r="X5951" t="str">
        <f t="shared" si="185"/>
        <v/>
      </c>
    </row>
    <row r="5952" spans="2:24">
      <c r="B5952" s="160"/>
      <c r="C5952" s="161"/>
      <c r="D5952" s="162"/>
      <c r="E5952" s="163"/>
      <c r="F5952" s="164"/>
      <c r="G5952" s="165"/>
      <c r="H5952" s="166"/>
      <c r="I5952" s="167"/>
      <c r="J5952" s="161"/>
      <c r="K5952"/>
      <c r="M5952" s="4"/>
      <c r="W5952" t="str">
        <f t="shared" si="184"/>
        <v/>
      </c>
      <c r="X5952" t="str">
        <f t="shared" si="185"/>
        <v/>
      </c>
    </row>
    <row r="5953" spans="2:24">
      <c r="B5953" s="160"/>
      <c r="C5953" s="161"/>
      <c r="D5953" s="162"/>
      <c r="E5953" s="163"/>
      <c r="F5953" s="164"/>
      <c r="G5953" s="165"/>
      <c r="H5953" s="166"/>
      <c r="I5953" s="167"/>
      <c r="J5953" s="161"/>
      <c r="K5953"/>
      <c r="M5953" s="4"/>
      <c r="W5953" t="str">
        <f t="shared" si="184"/>
        <v/>
      </c>
      <c r="X5953" t="str">
        <f t="shared" si="185"/>
        <v/>
      </c>
    </row>
    <row r="5954" spans="2:24">
      <c r="B5954" s="160"/>
      <c r="C5954" s="161"/>
      <c r="D5954" s="162"/>
      <c r="E5954" s="163"/>
      <c r="F5954" s="164"/>
      <c r="G5954" s="165"/>
      <c r="H5954" s="166"/>
      <c r="I5954" s="167"/>
      <c r="J5954" s="161"/>
      <c r="K5954"/>
      <c r="M5954" s="4"/>
      <c r="W5954" t="str">
        <f t="shared" si="184"/>
        <v/>
      </c>
      <c r="X5954" t="str">
        <f t="shared" si="185"/>
        <v/>
      </c>
    </row>
    <row r="5955" spans="2:24">
      <c r="B5955" s="160"/>
      <c r="C5955" s="161"/>
      <c r="D5955" s="162"/>
      <c r="E5955" s="163"/>
      <c r="F5955" s="164"/>
      <c r="G5955" s="165"/>
      <c r="H5955" s="166"/>
      <c r="I5955" s="167"/>
      <c r="J5955" s="161"/>
      <c r="K5955"/>
      <c r="M5955" s="4"/>
      <c r="W5955" t="str">
        <f t="shared" si="184"/>
        <v/>
      </c>
      <c r="X5955" t="str">
        <f t="shared" si="185"/>
        <v/>
      </c>
    </row>
    <row r="5956" spans="2:24">
      <c r="B5956" s="160"/>
      <c r="C5956" s="161"/>
      <c r="D5956" s="162"/>
      <c r="E5956" s="163"/>
      <c r="F5956" s="164"/>
      <c r="G5956" s="165"/>
      <c r="H5956" s="166"/>
      <c r="I5956" s="167"/>
      <c r="J5956" s="161"/>
      <c r="K5956"/>
      <c r="M5956" s="4"/>
      <c r="W5956" t="str">
        <f t="shared" si="184"/>
        <v/>
      </c>
      <c r="X5956" t="str">
        <f t="shared" si="185"/>
        <v/>
      </c>
    </row>
    <row r="5957" spans="2:24">
      <c r="B5957" s="160"/>
      <c r="C5957" s="161"/>
      <c r="D5957" s="162"/>
      <c r="E5957" s="163"/>
      <c r="F5957" s="164"/>
      <c r="G5957" s="165"/>
      <c r="H5957" s="166"/>
      <c r="I5957" s="167"/>
      <c r="J5957" s="161"/>
      <c r="K5957"/>
      <c r="M5957" s="4"/>
      <c r="W5957" t="str">
        <f t="shared" si="184"/>
        <v/>
      </c>
      <c r="X5957" t="str">
        <f t="shared" si="185"/>
        <v/>
      </c>
    </row>
    <row r="5958" spans="2:24">
      <c r="B5958" s="160"/>
      <c r="C5958" s="161"/>
      <c r="D5958" s="162"/>
      <c r="E5958" s="163"/>
      <c r="F5958" s="164"/>
      <c r="G5958" s="165"/>
      <c r="H5958" s="166"/>
      <c r="I5958" s="167"/>
      <c r="J5958" s="161"/>
      <c r="K5958"/>
      <c r="M5958" s="4"/>
      <c r="W5958" t="str">
        <f t="shared" si="184"/>
        <v/>
      </c>
      <c r="X5958" t="str">
        <f t="shared" si="185"/>
        <v/>
      </c>
    </row>
    <row r="5959" spans="2:24">
      <c r="B5959" s="160"/>
      <c r="C5959" s="161"/>
      <c r="D5959" s="162"/>
      <c r="E5959" s="163"/>
      <c r="F5959" s="164"/>
      <c r="G5959" s="165"/>
      <c r="H5959" s="166"/>
      <c r="I5959" s="167"/>
      <c r="J5959" s="161"/>
      <c r="K5959"/>
      <c r="M5959" s="4"/>
      <c r="W5959" t="str">
        <f t="shared" si="184"/>
        <v/>
      </c>
      <c r="X5959" t="str">
        <f t="shared" si="185"/>
        <v/>
      </c>
    </row>
    <row r="5960" spans="2:24">
      <c r="B5960" s="160"/>
      <c r="C5960" s="161"/>
      <c r="D5960" s="162"/>
      <c r="E5960" s="163"/>
      <c r="F5960" s="164"/>
      <c r="G5960" s="165"/>
      <c r="H5960" s="166"/>
      <c r="I5960" s="167"/>
      <c r="J5960" s="161"/>
      <c r="K5960"/>
      <c r="M5960" s="4"/>
      <c r="W5960" t="str">
        <f t="shared" ref="W5960:W6023" si="186">IF(E5960=0,"",IF(E5960&gt;F5960,E5960-F5960,""))</f>
        <v/>
      </c>
      <c r="X5960" t="str">
        <f t="shared" ref="X5960:X6023" si="187">IF(G5960=0,"",IF(G5960&gt;H5960,G5960-H5960,""))</f>
        <v/>
      </c>
    </row>
    <row r="5961" spans="2:24">
      <c r="B5961" s="160"/>
      <c r="C5961" s="161"/>
      <c r="D5961" s="162"/>
      <c r="E5961" s="163"/>
      <c r="F5961" s="164"/>
      <c r="G5961" s="165"/>
      <c r="H5961" s="166"/>
      <c r="I5961" s="167"/>
      <c r="J5961" s="161"/>
      <c r="K5961"/>
      <c r="M5961" s="4"/>
      <c r="W5961" t="str">
        <f t="shared" si="186"/>
        <v/>
      </c>
      <c r="X5961" t="str">
        <f t="shared" si="187"/>
        <v/>
      </c>
    </row>
    <row r="5962" spans="2:24">
      <c r="B5962" s="160"/>
      <c r="C5962" s="161"/>
      <c r="D5962" s="162"/>
      <c r="E5962" s="163"/>
      <c r="F5962" s="164"/>
      <c r="G5962" s="165"/>
      <c r="H5962" s="166"/>
      <c r="I5962" s="167"/>
      <c r="J5962" s="161"/>
      <c r="K5962"/>
      <c r="M5962" s="4"/>
      <c r="W5962" t="str">
        <f t="shared" si="186"/>
        <v/>
      </c>
      <c r="X5962" t="str">
        <f t="shared" si="187"/>
        <v/>
      </c>
    </row>
    <row r="5963" spans="2:24">
      <c r="B5963" s="160"/>
      <c r="C5963" s="161"/>
      <c r="D5963" s="162"/>
      <c r="E5963" s="163"/>
      <c r="F5963" s="164"/>
      <c r="G5963" s="165"/>
      <c r="H5963" s="166"/>
      <c r="I5963" s="167"/>
      <c r="J5963" s="161"/>
      <c r="K5963"/>
      <c r="M5963" s="4"/>
      <c r="W5963" t="str">
        <f t="shared" si="186"/>
        <v/>
      </c>
      <c r="X5963" t="str">
        <f t="shared" si="187"/>
        <v/>
      </c>
    </row>
    <row r="5964" spans="2:24">
      <c r="B5964" s="160"/>
      <c r="C5964" s="161"/>
      <c r="D5964" s="162"/>
      <c r="E5964" s="163"/>
      <c r="F5964" s="164"/>
      <c r="G5964" s="165"/>
      <c r="H5964" s="166"/>
      <c r="I5964" s="167"/>
      <c r="J5964" s="161"/>
      <c r="K5964"/>
      <c r="M5964" s="4"/>
      <c r="W5964" t="str">
        <f t="shared" si="186"/>
        <v/>
      </c>
      <c r="X5964" t="str">
        <f t="shared" si="187"/>
        <v/>
      </c>
    </row>
    <row r="5965" spans="2:24">
      <c r="B5965" s="160"/>
      <c r="C5965" s="161"/>
      <c r="D5965" s="162"/>
      <c r="E5965" s="163"/>
      <c r="F5965" s="164"/>
      <c r="G5965" s="165"/>
      <c r="H5965" s="166"/>
      <c r="I5965" s="167"/>
      <c r="J5965" s="161"/>
      <c r="K5965"/>
      <c r="M5965" s="4"/>
      <c r="W5965" t="str">
        <f t="shared" si="186"/>
        <v/>
      </c>
      <c r="X5965" t="str">
        <f t="shared" si="187"/>
        <v/>
      </c>
    </row>
    <row r="5966" spans="2:24">
      <c r="B5966" s="160"/>
      <c r="C5966" s="161"/>
      <c r="D5966" s="162"/>
      <c r="E5966" s="163"/>
      <c r="F5966" s="164"/>
      <c r="G5966" s="165"/>
      <c r="H5966" s="166"/>
      <c r="I5966" s="167"/>
      <c r="J5966" s="161"/>
      <c r="K5966"/>
      <c r="M5966" s="4"/>
      <c r="W5966" t="str">
        <f t="shared" si="186"/>
        <v/>
      </c>
      <c r="X5966" t="str">
        <f t="shared" si="187"/>
        <v/>
      </c>
    </row>
    <row r="5967" spans="2:24">
      <c r="B5967" s="160"/>
      <c r="C5967" s="161"/>
      <c r="D5967" s="162"/>
      <c r="E5967" s="163"/>
      <c r="F5967" s="164"/>
      <c r="G5967" s="165"/>
      <c r="H5967" s="166"/>
      <c r="I5967" s="167"/>
      <c r="J5967" s="161"/>
      <c r="K5967"/>
      <c r="M5967" s="4"/>
      <c r="W5967" t="str">
        <f t="shared" si="186"/>
        <v/>
      </c>
      <c r="X5967" t="str">
        <f t="shared" si="187"/>
        <v/>
      </c>
    </row>
    <row r="5968" spans="2:24">
      <c r="B5968" s="160"/>
      <c r="C5968" s="161"/>
      <c r="D5968" s="162"/>
      <c r="E5968" s="163"/>
      <c r="F5968" s="164"/>
      <c r="G5968" s="165"/>
      <c r="H5968" s="166"/>
      <c r="I5968" s="167"/>
      <c r="J5968" s="161"/>
      <c r="K5968"/>
      <c r="M5968" s="4"/>
      <c r="W5968" t="str">
        <f t="shared" si="186"/>
        <v/>
      </c>
      <c r="X5968" t="str">
        <f t="shared" si="187"/>
        <v/>
      </c>
    </row>
    <row r="5969" spans="2:24">
      <c r="B5969" s="160"/>
      <c r="C5969" s="161"/>
      <c r="D5969" s="162"/>
      <c r="E5969" s="163"/>
      <c r="F5969" s="164"/>
      <c r="G5969" s="165"/>
      <c r="H5969" s="166"/>
      <c r="I5969" s="167"/>
      <c r="J5969" s="161"/>
      <c r="K5969"/>
      <c r="M5969" s="4"/>
      <c r="W5969" t="str">
        <f t="shared" si="186"/>
        <v/>
      </c>
      <c r="X5969" t="str">
        <f t="shared" si="187"/>
        <v/>
      </c>
    </row>
    <row r="5970" spans="2:24">
      <c r="B5970" s="160"/>
      <c r="C5970" s="161"/>
      <c r="D5970" s="162"/>
      <c r="E5970" s="163"/>
      <c r="F5970" s="164"/>
      <c r="G5970" s="165"/>
      <c r="H5970" s="166"/>
      <c r="I5970" s="167"/>
      <c r="J5970" s="161"/>
      <c r="K5970"/>
      <c r="M5970" s="4"/>
      <c r="W5970" t="str">
        <f t="shared" si="186"/>
        <v/>
      </c>
      <c r="X5970" t="str">
        <f t="shared" si="187"/>
        <v/>
      </c>
    </row>
    <row r="5971" spans="2:24">
      <c r="B5971" s="160"/>
      <c r="C5971" s="161"/>
      <c r="D5971" s="162"/>
      <c r="E5971" s="163"/>
      <c r="F5971" s="164"/>
      <c r="G5971" s="165"/>
      <c r="H5971" s="166"/>
      <c r="I5971" s="167"/>
      <c r="J5971" s="161"/>
      <c r="K5971"/>
      <c r="M5971" s="4"/>
      <c r="W5971" t="str">
        <f t="shared" si="186"/>
        <v/>
      </c>
      <c r="X5971" t="str">
        <f t="shared" si="187"/>
        <v/>
      </c>
    </row>
    <row r="5972" spans="2:24">
      <c r="B5972" s="160"/>
      <c r="C5972" s="161"/>
      <c r="D5972" s="162"/>
      <c r="E5972" s="163"/>
      <c r="F5972" s="164"/>
      <c r="G5972" s="165"/>
      <c r="H5972" s="166"/>
      <c r="I5972" s="167"/>
      <c r="J5972" s="161"/>
      <c r="K5972"/>
      <c r="M5972" s="4"/>
      <c r="W5972" t="str">
        <f t="shared" si="186"/>
        <v/>
      </c>
      <c r="X5972" t="str">
        <f t="shared" si="187"/>
        <v/>
      </c>
    </row>
    <row r="5973" spans="2:24">
      <c r="B5973" s="160"/>
      <c r="C5973" s="161"/>
      <c r="D5973" s="162"/>
      <c r="E5973" s="163"/>
      <c r="F5973" s="164"/>
      <c r="G5973" s="165"/>
      <c r="H5973" s="166"/>
      <c r="I5973" s="167"/>
      <c r="J5973" s="161"/>
      <c r="K5973"/>
      <c r="M5973" s="4"/>
      <c r="W5973" t="str">
        <f t="shared" si="186"/>
        <v/>
      </c>
      <c r="X5973" t="str">
        <f t="shared" si="187"/>
        <v/>
      </c>
    </row>
    <row r="5974" spans="2:24">
      <c r="B5974" s="160"/>
      <c r="C5974" s="161"/>
      <c r="D5974" s="162"/>
      <c r="E5974" s="163"/>
      <c r="F5974" s="164"/>
      <c r="G5974" s="165"/>
      <c r="H5974" s="166"/>
      <c r="I5974" s="167"/>
      <c r="J5974" s="161"/>
      <c r="K5974"/>
      <c r="M5974" s="4"/>
      <c r="W5974" t="str">
        <f t="shared" si="186"/>
        <v/>
      </c>
      <c r="X5974" t="str">
        <f t="shared" si="187"/>
        <v/>
      </c>
    </row>
    <row r="5975" spans="2:24">
      <c r="B5975" s="160"/>
      <c r="C5975" s="161"/>
      <c r="D5975" s="162"/>
      <c r="E5975" s="163"/>
      <c r="F5975" s="164"/>
      <c r="G5975" s="165"/>
      <c r="H5975" s="166"/>
      <c r="I5975" s="167"/>
      <c r="J5975" s="161"/>
      <c r="K5975"/>
      <c r="M5975" s="4"/>
      <c r="W5975" t="str">
        <f t="shared" si="186"/>
        <v/>
      </c>
      <c r="X5975" t="str">
        <f t="shared" si="187"/>
        <v/>
      </c>
    </row>
    <row r="5976" spans="2:24">
      <c r="B5976" s="160"/>
      <c r="C5976" s="161"/>
      <c r="D5976" s="162"/>
      <c r="E5976" s="163"/>
      <c r="F5976" s="164"/>
      <c r="G5976" s="165"/>
      <c r="H5976" s="166"/>
      <c r="I5976" s="167"/>
      <c r="J5976" s="161"/>
      <c r="K5976"/>
      <c r="M5976" s="4"/>
      <c r="W5976" t="str">
        <f t="shared" si="186"/>
        <v/>
      </c>
      <c r="X5976" t="str">
        <f t="shared" si="187"/>
        <v/>
      </c>
    </row>
    <row r="5977" spans="2:24">
      <c r="B5977" s="160"/>
      <c r="C5977" s="161"/>
      <c r="D5977" s="162"/>
      <c r="E5977" s="163"/>
      <c r="F5977" s="164"/>
      <c r="G5977" s="165"/>
      <c r="H5977" s="166"/>
      <c r="I5977" s="167"/>
      <c r="J5977" s="161"/>
      <c r="K5977"/>
      <c r="M5977" s="4"/>
      <c r="W5977" t="str">
        <f t="shared" si="186"/>
        <v/>
      </c>
      <c r="X5977" t="str">
        <f t="shared" si="187"/>
        <v/>
      </c>
    </row>
    <row r="5978" spans="2:24">
      <c r="B5978" s="160"/>
      <c r="C5978" s="161"/>
      <c r="D5978" s="162"/>
      <c r="E5978" s="163"/>
      <c r="F5978" s="164"/>
      <c r="G5978" s="165"/>
      <c r="H5978" s="166"/>
      <c r="I5978" s="167"/>
      <c r="J5978" s="161"/>
      <c r="K5978"/>
      <c r="M5978" s="4"/>
      <c r="W5978" t="str">
        <f t="shared" si="186"/>
        <v/>
      </c>
      <c r="X5978" t="str">
        <f t="shared" si="187"/>
        <v/>
      </c>
    </row>
    <row r="5979" spans="2:24">
      <c r="B5979" s="160"/>
      <c r="C5979" s="161"/>
      <c r="D5979" s="162"/>
      <c r="E5979" s="163"/>
      <c r="F5979" s="164"/>
      <c r="G5979" s="165"/>
      <c r="H5979" s="166"/>
      <c r="I5979" s="167"/>
      <c r="J5979" s="161"/>
      <c r="K5979"/>
      <c r="M5979" s="4"/>
      <c r="W5979" t="str">
        <f t="shared" si="186"/>
        <v/>
      </c>
      <c r="X5979" t="str">
        <f t="shared" si="187"/>
        <v/>
      </c>
    </row>
    <row r="5980" spans="2:24">
      <c r="B5980" s="160"/>
      <c r="C5980" s="161"/>
      <c r="D5980" s="162"/>
      <c r="E5980" s="163"/>
      <c r="F5980" s="164"/>
      <c r="G5980" s="165"/>
      <c r="H5980" s="166"/>
      <c r="I5980" s="167"/>
      <c r="J5980" s="161"/>
      <c r="K5980"/>
      <c r="M5980" s="4"/>
      <c r="W5980" t="str">
        <f t="shared" si="186"/>
        <v/>
      </c>
      <c r="X5980" t="str">
        <f t="shared" si="187"/>
        <v/>
      </c>
    </row>
    <row r="5981" spans="2:24">
      <c r="B5981" s="160"/>
      <c r="C5981" s="161"/>
      <c r="D5981" s="162"/>
      <c r="E5981" s="163"/>
      <c r="F5981" s="164"/>
      <c r="G5981" s="165"/>
      <c r="H5981" s="166"/>
      <c r="I5981" s="167"/>
      <c r="J5981" s="161"/>
      <c r="K5981"/>
      <c r="M5981" s="4"/>
      <c r="W5981" t="str">
        <f t="shared" si="186"/>
        <v/>
      </c>
      <c r="X5981" t="str">
        <f t="shared" si="187"/>
        <v/>
      </c>
    </row>
    <row r="5982" spans="2:24">
      <c r="B5982" s="160"/>
      <c r="C5982" s="161"/>
      <c r="D5982" s="162"/>
      <c r="E5982" s="163"/>
      <c r="F5982" s="164"/>
      <c r="G5982" s="165"/>
      <c r="H5982" s="166"/>
      <c r="I5982" s="167"/>
      <c r="J5982" s="161"/>
      <c r="K5982"/>
      <c r="M5982" s="4"/>
      <c r="W5982" t="str">
        <f t="shared" si="186"/>
        <v/>
      </c>
      <c r="X5982" t="str">
        <f t="shared" si="187"/>
        <v/>
      </c>
    </row>
    <row r="5983" spans="2:24">
      <c r="B5983" s="160"/>
      <c r="C5983" s="161"/>
      <c r="D5983" s="162"/>
      <c r="E5983" s="163"/>
      <c r="F5983" s="164"/>
      <c r="G5983" s="165"/>
      <c r="H5983" s="166"/>
      <c r="I5983" s="167"/>
      <c r="J5983" s="161"/>
      <c r="K5983"/>
      <c r="M5983" s="4"/>
      <c r="W5983" t="str">
        <f t="shared" si="186"/>
        <v/>
      </c>
      <c r="X5983" t="str">
        <f t="shared" si="187"/>
        <v/>
      </c>
    </row>
    <row r="5984" spans="2:24">
      <c r="B5984" s="160"/>
      <c r="C5984" s="161"/>
      <c r="D5984" s="162"/>
      <c r="E5984" s="163"/>
      <c r="F5984" s="164"/>
      <c r="G5984" s="165"/>
      <c r="H5984" s="166"/>
      <c r="I5984" s="167"/>
      <c r="J5984" s="161"/>
      <c r="K5984"/>
      <c r="M5984" s="4"/>
      <c r="W5984" t="str">
        <f t="shared" si="186"/>
        <v/>
      </c>
      <c r="X5984" t="str">
        <f t="shared" si="187"/>
        <v/>
      </c>
    </row>
    <row r="5985" spans="2:24">
      <c r="B5985" s="160"/>
      <c r="C5985" s="161"/>
      <c r="D5985" s="162"/>
      <c r="E5985" s="163"/>
      <c r="F5985" s="164"/>
      <c r="G5985" s="165"/>
      <c r="H5985" s="166"/>
      <c r="I5985" s="167"/>
      <c r="J5985" s="161"/>
      <c r="K5985"/>
      <c r="M5985" s="4"/>
      <c r="W5985" t="str">
        <f t="shared" si="186"/>
        <v/>
      </c>
      <c r="X5985" t="str">
        <f t="shared" si="187"/>
        <v/>
      </c>
    </row>
    <row r="5986" spans="2:24">
      <c r="B5986" s="160"/>
      <c r="C5986" s="161"/>
      <c r="D5986" s="162"/>
      <c r="E5986" s="163"/>
      <c r="F5986" s="164"/>
      <c r="G5986" s="165"/>
      <c r="H5986" s="166"/>
      <c r="I5986" s="167"/>
      <c r="J5986" s="161"/>
      <c r="K5986"/>
      <c r="M5986" s="4"/>
      <c r="W5986" t="str">
        <f t="shared" si="186"/>
        <v/>
      </c>
      <c r="X5986" t="str">
        <f t="shared" si="187"/>
        <v/>
      </c>
    </row>
    <row r="5987" spans="2:24">
      <c r="B5987" s="160"/>
      <c r="C5987" s="161"/>
      <c r="D5987" s="162"/>
      <c r="E5987" s="163"/>
      <c r="F5987" s="164"/>
      <c r="G5987" s="165"/>
      <c r="H5987" s="166"/>
      <c r="I5987" s="167"/>
      <c r="J5987" s="161"/>
      <c r="K5987"/>
      <c r="M5987" s="4"/>
      <c r="W5987" t="str">
        <f t="shared" si="186"/>
        <v/>
      </c>
      <c r="X5987" t="str">
        <f t="shared" si="187"/>
        <v/>
      </c>
    </row>
    <row r="5988" spans="2:24">
      <c r="B5988" s="160"/>
      <c r="C5988" s="161"/>
      <c r="D5988" s="162"/>
      <c r="E5988" s="163"/>
      <c r="F5988" s="164"/>
      <c r="G5988" s="165"/>
      <c r="H5988" s="166"/>
      <c r="I5988" s="167"/>
      <c r="J5988" s="161"/>
      <c r="K5988"/>
      <c r="M5988" s="4"/>
      <c r="W5988" t="str">
        <f t="shared" si="186"/>
        <v/>
      </c>
      <c r="X5988" t="str">
        <f t="shared" si="187"/>
        <v/>
      </c>
    </row>
    <row r="5989" spans="2:24">
      <c r="B5989" s="160"/>
      <c r="C5989" s="161"/>
      <c r="D5989" s="162"/>
      <c r="E5989" s="163"/>
      <c r="F5989" s="164"/>
      <c r="G5989" s="165"/>
      <c r="H5989" s="166"/>
      <c r="I5989" s="167"/>
      <c r="J5989" s="161"/>
      <c r="K5989"/>
      <c r="M5989" s="4"/>
      <c r="W5989" t="str">
        <f t="shared" si="186"/>
        <v/>
      </c>
      <c r="X5989" t="str">
        <f t="shared" si="187"/>
        <v/>
      </c>
    </row>
    <row r="5990" spans="2:24">
      <c r="B5990" s="160"/>
      <c r="C5990" s="161"/>
      <c r="D5990" s="162"/>
      <c r="E5990" s="163"/>
      <c r="F5990" s="164"/>
      <c r="G5990" s="165"/>
      <c r="H5990" s="166"/>
      <c r="I5990" s="167"/>
      <c r="J5990" s="161"/>
      <c r="K5990"/>
      <c r="M5990" s="4"/>
      <c r="W5990" t="str">
        <f t="shared" si="186"/>
        <v/>
      </c>
      <c r="X5990" t="str">
        <f t="shared" si="187"/>
        <v/>
      </c>
    </row>
    <row r="5991" spans="2:24">
      <c r="B5991" s="160"/>
      <c r="C5991" s="161"/>
      <c r="D5991" s="162"/>
      <c r="E5991" s="163"/>
      <c r="F5991" s="164"/>
      <c r="G5991" s="165"/>
      <c r="H5991" s="166"/>
      <c r="I5991" s="167"/>
      <c r="J5991" s="161"/>
      <c r="K5991"/>
      <c r="M5991" s="4"/>
      <c r="W5991" t="str">
        <f t="shared" si="186"/>
        <v/>
      </c>
      <c r="X5991" t="str">
        <f t="shared" si="187"/>
        <v/>
      </c>
    </row>
    <row r="5992" spans="2:24">
      <c r="B5992" s="160"/>
      <c r="C5992" s="161"/>
      <c r="D5992" s="162"/>
      <c r="E5992" s="163"/>
      <c r="F5992" s="164"/>
      <c r="G5992" s="165"/>
      <c r="H5992" s="166"/>
      <c r="I5992" s="167"/>
      <c r="J5992" s="161"/>
      <c r="K5992"/>
      <c r="M5992" s="4"/>
      <c r="W5992" t="str">
        <f t="shared" si="186"/>
        <v/>
      </c>
      <c r="X5992" t="str">
        <f t="shared" si="187"/>
        <v/>
      </c>
    </row>
    <row r="5993" spans="2:24">
      <c r="B5993" s="160"/>
      <c r="C5993" s="161"/>
      <c r="D5993" s="162"/>
      <c r="E5993" s="163"/>
      <c r="F5993" s="164"/>
      <c r="G5993" s="165"/>
      <c r="H5993" s="166"/>
      <c r="I5993" s="167"/>
      <c r="J5993" s="161"/>
      <c r="K5993"/>
      <c r="M5993" s="4"/>
      <c r="W5993" t="str">
        <f t="shared" si="186"/>
        <v/>
      </c>
      <c r="X5993" t="str">
        <f t="shared" si="187"/>
        <v/>
      </c>
    </row>
    <row r="5994" spans="2:24">
      <c r="B5994" s="160"/>
      <c r="C5994" s="161"/>
      <c r="D5994" s="162"/>
      <c r="E5994" s="163"/>
      <c r="F5994" s="164"/>
      <c r="G5994" s="165"/>
      <c r="H5994" s="166"/>
      <c r="I5994" s="167"/>
      <c r="J5994" s="161"/>
      <c r="K5994"/>
      <c r="M5994" s="4"/>
      <c r="W5994" t="str">
        <f t="shared" si="186"/>
        <v/>
      </c>
      <c r="X5994" t="str">
        <f t="shared" si="187"/>
        <v/>
      </c>
    </row>
    <row r="5995" spans="2:24">
      <c r="B5995" s="160"/>
      <c r="C5995" s="161"/>
      <c r="D5995" s="162"/>
      <c r="E5995" s="163"/>
      <c r="F5995" s="164"/>
      <c r="G5995" s="165"/>
      <c r="H5995" s="166"/>
      <c r="I5995" s="167"/>
      <c r="J5995" s="161"/>
      <c r="K5995"/>
      <c r="M5995" s="4"/>
      <c r="W5995" t="str">
        <f t="shared" si="186"/>
        <v/>
      </c>
      <c r="X5995" t="str">
        <f t="shared" si="187"/>
        <v/>
      </c>
    </row>
    <row r="5996" spans="2:24">
      <c r="B5996" s="160"/>
      <c r="C5996" s="161"/>
      <c r="D5996" s="162"/>
      <c r="E5996" s="163"/>
      <c r="F5996" s="164"/>
      <c r="G5996" s="165"/>
      <c r="H5996" s="166"/>
      <c r="I5996" s="167"/>
      <c r="J5996" s="161"/>
      <c r="K5996"/>
      <c r="M5996" s="4"/>
      <c r="W5996" t="str">
        <f t="shared" si="186"/>
        <v/>
      </c>
      <c r="X5996" t="str">
        <f t="shared" si="187"/>
        <v/>
      </c>
    </row>
    <row r="5997" spans="2:24">
      <c r="B5997" s="160"/>
      <c r="C5997" s="161"/>
      <c r="D5997" s="162"/>
      <c r="E5997" s="163"/>
      <c r="F5997" s="164"/>
      <c r="G5997" s="165"/>
      <c r="H5997" s="166"/>
      <c r="I5997" s="167"/>
      <c r="J5997" s="161"/>
      <c r="K5997"/>
      <c r="M5997" s="4"/>
      <c r="W5997" t="str">
        <f t="shared" si="186"/>
        <v/>
      </c>
      <c r="X5997" t="str">
        <f t="shared" si="187"/>
        <v/>
      </c>
    </row>
    <row r="5998" spans="2:24">
      <c r="B5998" s="160"/>
      <c r="C5998" s="161"/>
      <c r="D5998" s="162"/>
      <c r="E5998" s="163"/>
      <c r="F5998" s="164"/>
      <c r="G5998" s="165"/>
      <c r="H5998" s="166"/>
      <c r="I5998" s="167"/>
      <c r="J5998" s="161"/>
      <c r="K5998"/>
      <c r="M5998" s="4"/>
      <c r="W5998" t="str">
        <f t="shared" si="186"/>
        <v/>
      </c>
      <c r="X5998" t="str">
        <f t="shared" si="187"/>
        <v/>
      </c>
    </row>
    <row r="5999" spans="2:24">
      <c r="B5999" s="160"/>
      <c r="C5999" s="161"/>
      <c r="D5999" s="162"/>
      <c r="E5999" s="163"/>
      <c r="F5999" s="164"/>
      <c r="G5999" s="165"/>
      <c r="H5999" s="166"/>
      <c r="I5999" s="167"/>
      <c r="J5999" s="161"/>
      <c r="K5999"/>
      <c r="M5999" s="4"/>
      <c r="W5999" t="str">
        <f t="shared" si="186"/>
        <v/>
      </c>
      <c r="X5999" t="str">
        <f t="shared" si="187"/>
        <v/>
      </c>
    </row>
    <row r="6000" spans="2:24">
      <c r="B6000" s="160"/>
      <c r="C6000" s="161"/>
      <c r="D6000" s="162"/>
      <c r="E6000" s="163"/>
      <c r="F6000" s="164"/>
      <c r="G6000" s="165"/>
      <c r="H6000" s="166"/>
      <c r="I6000" s="167"/>
      <c r="J6000" s="161"/>
      <c r="K6000"/>
      <c r="M6000" s="4"/>
      <c r="W6000" t="str">
        <f t="shared" si="186"/>
        <v/>
      </c>
      <c r="X6000" t="str">
        <f t="shared" si="187"/>
        <v/>
      </c>
    </row>
    <row r="6001" spans="2:24">
      <c r="B6001" s="160"/>
      <c r="C6001" s="161"/>
      <c r="D6001" s="162"/>
      <c r="E6001" s="163"/>
      <c r="F6001" s="164"/>
      <c r="G6001" s="165"/>
      <c r="H6001" s="166"/>
      <c r="I6001" s="167"/>
      <c r="J6001" s="161"/>
      <c r="K6001"/>
      <c r="M6001" s="4"/>
      <c r="W6001" t="str">
        <f t="shared" si="186"/>
        <v/>
      </c>
      <c r="X6001" t="str">
        <f t="shared" si="187"/>
        <v/>
      </c>
    </row>
    <row r="6002" spans="2:24">
      <c r="B6002" s="160"/>
      <c r="C6002" s="161"/>
      <c r="D6002" s="162"/>
      <c r="E6002" s="163"/>
      <c r="F6002" s="164"/>
      <c r="G6002" s="165"/>
      <c r="H6002" s="166"/>
      <c r="I6002" s="167"/>
      <c r="J6002" s="161"/>
      <c r="K6002"/>
      <c r="M6002" s="4"/>
      <c r="W6002" t="str">
        <f t="shared" si="186"/>
        <v/>
      </c>
      <c r="X6002" t="str">
        <f t="shared" si="187"/>
        <v/>
      </c>
    </row>
    <row r="6003" spans="2:24">
      <c r="B6003" s="160"/>
      <c r="C6003" s="161"/>
      <c r="D6003" s="162"/>
      <c r="E6003" s="163"/>
      <c r="F6003" s="164"/>
      <c r="G6003" s="165"/>
      <c r="H6003" s="166"/>
      <c r="I6003" s="167"/>
      <c r="J6003" s="161"/>
      <c r="K6003"/>
      <c r="M6003" s="4"/>
      <c r="W6003" t="str">
        <f t="shared" si="186"/>
        <v/>
      </c>
      <c r="X6003" t="str">
        <f t="shared" si="187"/>
        <v/>
      </c>
    </row>
    <row r="6004" spans="2:24">
      <c r="B6004" s="160"/>
      <c r="C6004" s="161"/>
      <c r="D6004" s="162"/>
      <c r="E6004" s="163"/>
      <c r="F6004" s="164"/>
      <c r="G6004" s="165"/>
      <c r="H6004" s="166"/>
      <c r="I6004" s="167"/>
      <c r="J6004" s="161"/>
      <c r="K6004"/>
      <c r="M6004" s="4"/>
      <c r="W6004" t="str">
        <f t="shared" si="186"/>
        <v/>
      </c>
      <c r="X6004" t="str">
        <f t="shared" si="187"/>
        <v/>
      </c>
    </row>
    <row r="6005" spans="2:24">
      <c r="B6005" s="160"/>
      <c r="C6005" s="161"/>
      <c r="D6005" s="162"/>
      <c r="E6005" s="163"/>
      <c r="F6005" s="164"/>
      <c r="G6005" s="165"/>
      <c r="H6005" s="166"/>
      <c r="I6005" s="167"/>
      <c r="J6005" s="161"/>
      <c r="K6005"/>
      <c r="M6005" s="4"/>
      <c r="W6005" t="str">
        <f t="shared" si="186"/>
        <v/>
      </c>
      <c r="X6005" t="str">
        <f t="shared" si="187"/>
        <v/>
      </c>
    </row>
    <row r="6006" spans="2:24">
      <c r="B6006" s="160"/>
      <c r="C6006" s="161"/>
      <c r="D6006" s="162"/>
      <c r="E6006" s="163"/>
      <c r="F6006" s="164"/>
      <c r="G6006" s="165"/>
      <c r="H6006" s="166"/>
      <c r="I6006" s="167"/>
      <c r="J6006" s="161"/>
      <c r="K6006"/>
      <c r="M6006" s="4"/>
      <c r="W6006" t="str">
        <f t="shared" si="186"/>
        <v/>
      </c>
      <c r="X6006" t="str">
        <f t="shared" si="187"/>
        <v/>
      </c>
    </row>
    <row r="6007" spans="2:24">
      <c r="B6007" s="160"/>
      <c r="C6007" s="161"/>
      <c r="D6007" s="162"/>
      <c r="E6007" s="163"/>
      <c r="F6007" s="164"/>
      <c r="G6007" s="165"/>
      <c r="H6007" s="166"/>
      <c r="I6007" s="167"/>
      <c r="J6007" s="161"/>
      <c r="K6007"/>
      <c r="M6007" s="4"/>
      <c r="W6007" t="str">
        <f t="shared" si="186"/>
        <v/>
      </c>
      <c r="X6007" t="str">
        <f t="shared" si="187"/>
        <v/>
      </c>
    </row>
    <row r="6008" spans="2:24">
      <c r="B6008" s="160"/>
      <c r="C6008" s="161"/>
      <c r="D6008" s="162"/>
      <c r="E6008" s="163"/>
      <c r="F6008" s="164"/>
      <c r="G6008" s="165"/>
      <c r="H6008" s="166"/>
      <c r="I6008" s="167"/>
      <c r="J6008" s="161"/>
      <c r="K6008"/>
      <c r="M6008" s="4"/>
      <c r="W6008" t="str">
        <f t="shared" si="186"/>
        <v/>
      </c>
      <c r="X6008" t="str">
        <f t="shared" si="187"/>
        <v/>
      </c>
    </row>
    <row r="6009" spans="2:24">
      <c r="B6009" s="160"/>
      <c r="C6009" s="161"/>
      <c r="D6009" s="162"/>
      <c r="E6009" s="163"/>
      <c r="F6009" s="164"/>
      <c r="G6009" s="165"/>
      <c r="H6009" s="166"/>
      <c r="I6009" s="167"/>
      <c r="J6009" s="161"/>
      <c r="K6009"/>
      <c r="M6009" s="4"/>
      <c r="W6009" t="str">
        <f t="shared" si="186"/>
        <v/>
      </c>
      <c r="X6009" t="str">
        <f t="shared" si="187"/>
        <v/>
      </c>
    </row>
    <row r="6010" spans="2:24">
      <c r="B6010" s="160"/>
      <c r="C6010" s="161"/>
      <c r="D6010" s="162"/>
      <c r="E6010" s="163"/>
      <c r="F6010" s="164"/>
      <c r="G6010" s="165"/>
      <c r="H6010" s="166"/>
      <c r="I6010" s="167"/>
      <c r="J6010" s="161"/>
      <c r="K6010"/>
      <c r="M6010" s="4"/>
      <c r="W6010" t="str">
        <f t="shared" si="186"/>
        <v/>
      </c>
      <c r="X6010" t="str">
        <f t="shared" si="187"/>
        <v/>
      </c>
    </row>
    <row r="6011" spans="2:24">
      <c r="B6011" s="160"/>
      <c r="C6011" s="161"/>
      <c r="D6011" s="162"/>
      <c r="E6011" s="163"/>
      <c r="F6011" s="164"/>
      <c r="G6011" s="165"/>
      <c r="H6011" s="166"/>
      <c r="I6011" s="167"/>
      <c r="J6011" s="161"/>
      <c r="K6011"/>
      <c r="M6011" s="4"/>
      <c r="W6011" t="str">
        <f t="shared" si="186"/>
        <v/>
      </c>
      <c r="X6011" t="str">
        <f t="shared" si="187"/>
        <v/>
      </c>
    </row>
    <row r="6012" spans="2:24">
      <c r="B6012" s="160"/>
      <c r="C6012" s="161"/>
      <c r="D6012" s="162"/>
      <c r="E6012" s="163"/>
      <c r="F6012" s="164"/>
      <c r="G6012" s="165"/>
      <c r="H6012" s="166"/>
      <c r="I6012" s="167"/>
      <c r="J6012" s="161"/>
      <c r="K6012"/>
      <c r="M6012" s="4"/>
      <c r="W6012" t="str">
        <f t="shared" si="186"/>
        <v/>
      </c>
      <c r="X6012" t="str">
        <f t="shared" si="187"/>
        <v/>
      </c>
    </row>
    <row r="6013" spans="2:24">
      <c r="B6013" s="160"/>
      <c r="C6013" s="161"/>
      <c r="D6013" s="162"/>
      <c r="E6013" s="163"/>
      <c r="F6013" s="164"/>
      <c r="G6013" s="165"/>
      <c r="H6013" s="166"/>
      <c r="I6013" s="167"/>
      <c r="J6013" s="161"/>
      <c r="K6013"/>
      <c r="M6013" s="4"/>
      <c r="W6013" t="str">
        <f t="shared" si="186"/>
        <v/>
      </c>
      <c r="X6013" t="str">
        <f t="shared" si="187"/>
        <v/>
      </c>
    </row>
    <row r="6014" spans="2:24">
      <c r="B6014" s="160"/>
      <c r="C6014" s="161"/>
      <c r="D6014" s="162"/>
      <c r="E6014" s="163"/>
      <c r="F6014" s="164"/>
      <c r="G6014" s="165"/>
      <c r="H6014" s="166"/>
      <c r="I6014" s="167"/>
      <c r="J6014" s="161"/>
      <c r="K6014"/>
      <c r="M6014" s="4"/>
      <c r="W6014" t="str">
        <f t="shared" si="186"/>
        <v/>
      </c>
      <c r="X6014" t="str">
        <f t="shared" si="187"/>
        <v/>
      </c>
    </row>
    <row r="6015" spans="2:24">
      <c r="B6015" s="160"/>
      <c r="C6015" s="161"/>
      <c r="D6015" s="162"/>
      <c r="E6015" s="163"/>
      <c r="F6015" s="164"/>
      <c r="G6015" s="165"/>
      <c r="H6015" s="166"/>
      <c r="I6015" s="167"/>
      <c r="J6015" s="161"/>
      <c r="K6015"/>
      <c r="M6015" s="4"/>
      <c r="W6015" t="str">
        <f t="shared" si="186"/>
        <v/>
      </c>
      <c r="X6015" t="str">
        <f t="shared" si="187"/>
        <v/>
      </c>
    </row>
    <row r="6016" spans="2:24">
      <c r="B6016" s="160"/>
      <c r="C6016" s="161"/>
      <c r="D6016" s="162"/>
      <c r="E6016" s="163"/>
      <c r="F6016" s="164"/>
      <c r="G6016" s="165"/>
      <c r="H6016" s="166"/>
      <c r="I6016" s="167"/>
      <c r="J6016" s="161"/>
      <c r="K6016"/>
      <c r="M6016" s="4"/>
      <c r="W6016" t="str">
        <f t="shared" si="186"/>
        <v/>
      </c>
      <c r="X6016" t="str">
        <f t="shared" si="187"/>
        <v/>
      </c>
    </row>
    <row r="6017" spans="2:24">
      <c r="B6017" s="160"/>
      <c r="C6017" s="161"/>
      <c r="D6017" s="162"/>
      <c r="E6017" s="163"/>
      <c r="F6017" s="164"/>
      <c r="G6017" s="165"/>
      <c r="H6017" s="166"/>
      <c r="I6017" s="167"/>
      <c r="J6017" s="161"/>
      <c r="K6017"/>
      <c r="M6017" s="4"/>
      <c r="W6017" t="str">
        <f t="shared" si="186"/>
        <v/>
      </c>
      <c r="X6017" t="str">
        <f t="shared" si="187"/>
        <v/>
      </c>
    </row>
    <row r="6018" spans="2:24">
      <c r="B6018" s="160"/>
      <c r="C6018" s="161"/>
      <c r="D6018" s="162"/>
      <c r="E6018" s="163"/>
      <c r="F6018" s="164"/>
      <c r="G6018" s="165"/>
      <c r="H6018" s="166"/>
      <c r="I6018" s="167"/>
      <c r="J6018" s="161"/>
      <c r="K6018"/>
      <c r="M6018" s="4"/>
      <c r="W6018" t="str">
        <f t="shared" si="186"/>
        <v/>
      </c>
      <c r="X6018" t="str">
        <f t="shared" si="187"/>
        <v/>
      </c>
    </row>
    <row r="6019" spans="2:24">
      <c r="B6019" s="160"/>
      <c r="C6019" s="161"/>
      <c r="D6019" s="162"/>
      <c r="E6019" s="163"/>
      <c r="F6019" s="164"/>
      <c r="G6019" s="165"/>
      <c r="H6019" s="166"/>
      <c r="I6019" s="167"/>
      <c r="J6019" s="161"/>
      <c r="K6019"/>
      <c r="M6019" s="4"/>
      <c r="W6019" t="str">
        <f t="shared" si="186"/>
        <v/>
      </c>
      <c r="X6019" t="str">
        <f t="shared" si="187"/>
        <v/>
      </c>
    </row>
    <row r="6020" spans="2:24">
      <c r="B6020" s="160"/>
      <c r="C6020" s="161"/>
      <c r="D6020" s="162"/>
      <c r="E6020" s="163"/>
      <c r="F6020" s="164"/>
      <c r="G6020" s="165"/>
      <c r="H6020" s="166"/>
      <c r="I6020" s="167"/>
      <c r="J6020" s="161"/>
      <c r="K6020"/>
      <c r="M6020" s="4"/>
      <c r="W6020" t="str">
        <f t="shared" si="186"/>
        <v/>
      </c>
      <c r="X6020" t="str">
        <f t="shared" si="187"/>
        <v/>
      </c>
    </row>
    <row r="6021" spans="2:24">
      <c r="B6021" s="160"/>
      <c r="C6021" s="161"/>
      <c r="D6021" s="162"/>
      <c r="E6021" s="163"/>
      <c r="F6021" s="164"/>
      <c r="G6021" s="165"/>
      <c r="H6021" s="166"/>
      <c r="I6021" s="167"/>
      <c r="J6021" s="161"/>
      <c r="K6021"/>
      <c r="M6021" s="4"/>
      <c r="W6021" t="str">
        <f t="shared" si="186"/>
        <v/>
      </c>
      <c r="X6021" t="str">
        <f t="shared" si="187"/>
        <v/>
      </c>
    </row>
    <row r="6022" spans="2:24">
      <c r="B6022" s="160"/>
      <c r="C6022" s="161"/>
      <c r="D6022" s="162"/>
      <c r="E6022" s="163"/>
      <c r="F6022" s="164"/>
      <c r="G6022" s="165"/>
      <c r="H6022" s="166"/>
      <c r="I6022" s="167"/>
      <c r="J6022" s="161"/>
      <c r="K6022"/>
      <c r="M6022" s="4"/>
      <c r="W6022" t="str">
        <f t="shared" si="186"/>
        <v/>
      </c>
      <c r="X6022" t="str">
        <f t="shared" si="187"/>
        <v/>
      </c>
    </row>
    <row r="6023" spans="2:24">
      <c r="B6023" s="160"/>
      <c r="C6023" s="161"/>
      <c r="D6023" s="162"/>
      <c r="E6023" s="163"/>
      <c r="F6023" s="164"/>
      <c r="G6023" s="165"/>
      <c r="H6023" s="166"/>
      <c r="I6023" s="167"/>
      <c r="J6023" s="161"/>
      <c r="K6023"/>
      <c r="M6023" s="4"/>
      <c r="W6023" t="str">
        <f t="shared" si="186"/>
        <v/>
      </c>
      <c r="X6023" t="str">
        <f t="shared" si="187"/>
        <v/>
      </c>
    </row>
    <row r="6024" spans="2:24">
      <c r="B6024" s="160"/>
      <c r="C6024" s="161"/>
      <c r="D6024" s="162"/>
      <c r="E6024" s="163"/>
      <c r="F6024" s="164"/>
      <c r="G6024" s="165"/>
      <c r="H6024" s="166"/>
      <c r="I6024" s="167"/>
      <c r="J6024" s="161"/>
      <c r="K6024"/>
      <c r="M6024" s="4"/>
      <c r="W6024" t="str">
        <f t="shared" ref="W6024:W6087" si="188">IF(E6024=0,"",IF(E6024&gt;F6024,E6024-F6024,""))</f>
        <v/>
      </c>
      <c r="X6024" t="str">
        <f t="shared" ref="X6024:X6087" si="189">IF(G6024=0,"",IF(G6024&gt;H6024,G6024-H6024,""))</f>
        <v/>
      </c>
    </row>
    <row r="6025" spans="2:24">
      <c r="B6025" s="160"/>
      <c r="C6025" s="161"/>
      <c r="D6025" s="162"/>
      <c r="E6025" s="163"/>
      <c r="F6025" s="164"/>
      <c r="G6025" s="165"/>
      <c r="H6025" s="166"/>
      <c r="I6025" s="167"/>
      <c r="J6025" s="161"/>
      <c r="K6025"/>
      <c r="M6025" s="4"/>
      <c r="W6025" t="str">
        <f t="shared" si="188"/>
        <v/>
      </c>
      <c r="X6025" t="str">
        <f t="shared" si="189"/>
        <v/>
      </c>
    </row>
    <row r="6026" spans="2:24">
      <c r="B6026" s="160"/>
      <c r="C6026" s="161"/>
      <c r="D6026" s="162"/>
      <c r="E6026" s="163"/>
      <c r="F6026" s="164"/>
      <c r="G6026" s="165"/>
      <c r="H6026" s="166"/>
      <c r="I6026" s="167"/>
      <c r="J6026" s="161"/>
      <c r="K6026"/>
      <c r="M6026" s="4"/>
      <c r="W6026" t="str">
        <f t="shared" si="188"/>
        <v/>
      </c>
      <c r="X6026" t="str">
        <f t="shared" si="189"/>
        <v/>
      </c>
    </row>
    <row r="6027" spans="2:24">
      <c r="B6027" s="160"/>
      <c r="C6027" s="161"/>
      <c r="D6027" s="162"/>
      <c r="E6027" s="163"/>
      <c r="F6027" s="164"/>
      <c r="G6027" s="165"/>
      <c r="H6027" s="166"/>
      <c r="I6027" s="167"/>
      <c r="J6027" s="161"/>
      <c r="K6027"/>
      <c r="M6027" s="4"/>
      <c r="W6027" t="str">
        <f t="shared" si="188"/>
        <v/>
      </c>
      <c r="X6027" t="str">
        <f t="shared" si="189"/>
        <v/>
      </c>
    </row>
    <row r="6028" spans="2:24">
      <c r="B6028" s="160"/>
      <c r="C6028" s="161"/>
      <c r="D6028" s="162"/>
      <c r="E6028" s="163"/>
      <c r="F6028" s="164"/>
      <c r="G6028" s="165"/>
      <c r="H6028" s="166"/>
      <c r="I6028" s="167"/>
      <c r="J6028" s="161"/>
      <c r="K6028"/>
      <c r="M6028" s="4"/>
      <c r="W6028" t="str">
        <f t="shared" si="188"/>
        <v/>
      </c>
      <c r="X6028" t="str">
        <f t="shared" si="189"/>
        <v/>
      </c>
    </row>
    <row r="6029" spans="2:24">
      <c r="B6029" s="160"/>
      <c r="C6029" s="161"/>
      <c r="D6029" s="162"/>
      <c r="E6029" s="163"/>
      <c r="F6029" s="164"/>
      <c r="G6029" s="165"/>
      <c r="H6029" s="166"/>
      <c r="I6029" s="167"/>
      <c r="J6029" s="161"/>
      <c r="K6029"/>
      <c r="M6029" s="4"/>
      <c r="W6029" t="str">
        <f t="shared" si="188"/>
        <v/>
      </c>
      <c r="X6029" t="str">
        <f t="shared" si="189"/>
        <v/>
      </c>
    </row>
    <row r="6030" spans="2:24">
      <c r="B6030" s="160"/>
      <c r="C6030" s="161"/>
      <c r="D6030" s="162"/>
      <c r="E6030" s="163"/>
      <c r="F6030" s="164"/>
      <c r="G6030" s="165"/>
      <c r="H6030" s="166"/>
      <c r="I6030" s="167"/>
      <c r="J6030" s="161"/>
      <c r="K6030"/>
      <c r="M6030" s="4"/>
      <c r="W6030" t="str">
        <f t="shared" si="188"/>
        <v/>
      </c>
      <c r="X6030" t="str">
        <f t="shared" si="189"/>
        <v/>
      </c>
    </row>
    <row r="6031" spans="2:24">
      <c r="B6031" s="160"/>
      <c r="C6031" s="161"/>
      <c r="D6031" s="162"/>
      <c r="E6031" s="163"/>
      <c r="F6031" s="164"/>
      <c r="G6031" s="165"/>
      <c r="H6031" s="166"/>
      <c r="I6031" s="167"/>
      <c r="J6031" s="161"/>
      <c r="K6031"/>
      <c r="M6031" s="4"/>
      <c r="W6031" t="str">
        <f t="shared" si="188"/>
        <v/>
      </c>
      <c r="X6031" t="str">
        <f t="shared" si="189"/>
        <v/>
      </c>
    </row>
    <row r="6032" spans="2:24">
      <c r="B6032" s="160"/>
      <c r="C6032" s="161"/>
      <c r="D6032" s="162"/>
      <c r="E6032" s="163"/>
      <c r="F6032" s="164"/>
      <c r="G6032" s="165"/>
      <c r="H6032" s="166"/>
      <c r="I6032" s="167"/>
      <c r="J6032" s="161"/>
      <c r="K6032"/>
      <c r="M6032" s="4"/>
      <c r="W6032" t="str">
        <f t="shared" si="188"/>
        <v/>
      </c>
      <c r="X6032" t="str">
        <f t="shared" si="189"/>
        <v/>
      </c>
    </row>
    <row r="6033" spans="2:24">
      <c r="B6033" s="160"/>
      <c r="C6033" s="161"/>
      <c r="D6033" s="162"/>
      <c r="E6033" s="163"/>
      <c r="F6033" s="164"/>
      <c r="G6033" s="165"/>
      <c r="H6033" s="166"/>
      <c r="I6033" s="167"/>
      <c r="J6033" s="161"/>
      <c r="K6033"/>
      <c r="M6033" s="4"/>
      <c r="W6033" t="str">
        <f t="shared" si="188"/>
        <v/>
      </c>
      <c r="X6033" t="str">
        <f t="shared" si="189"/>
        <v/>
      </c>
    </row>
    <row r="6034" spans="2:24">
      <c r="B6034" s="160"/>
      <c r="C6034" s="161"/>
      <c r="D6034" s="162"/>
      <c r="E6034" s="163"/>
      <c r="F6034" s="164"/>
      <c r="G6034" s="165"/>
      <c r="H6034" s="166"/>
      <c r="I6034" s="167"/>
      <c r="J6034" s="161"/>
      <c r="K6034"/>
      <c r="M6034" s="4"/>
      <c r="W6034" t="str">
        <f t="shared" si="188"/>
        <v/>
      </c>
      <c r="X6034" t="str">
        <f t="shared" si="189"/>
        <v/>
      </c>
    </row>
    <row r="6035" spans="2:24">
      <c r="B6035" s="160"/>
      <c r="C6035" s="161"/>
      <c r="D6035" s="162"/>
      <c r="E6035" s="163"/>
      <c r="F6035" s="164"/>
      <c r="G6035" s="165"/>
      <c r="H6035" s="166"/>
      <c r="I6035" s="167"/>
      <c r="J6035" s="161"/>
      <c r="K6035"/>
      <c r="M6035" s="4"/>
      <c r="W6035" t="str">
        <f t="shared" si="188"/>
        <v/>
      </c>
      <c r="X6035" t="str">
        <f t="shared" si="189"/>
        <v/>
      </c>
    </row>
    <row r="6036" spans="2:24">
      <c r="B6036" s="160"/>
      <c r="C6036" s="161"/>
      <c r="D6036" s="162"/>
      <c r="E6036" s="163"/>
      <c r="F6036" s="164"/>
      <c r="G6036" s="165"/>
      <c r="H6036" s="166"/>
      <c r="I6036" s="167"/>
      <c r="J6036" s="161"/>
      <c r="K6036"/>
      <c r="M6036" s="4"/>
      <c r="W6036" t="str">
        <f t="shared" si="188"/>
        <v/>
      </c>
      <c r="X6036" t="str">
        <f t="shared" si="189"/>
        <v/>
      </c>
    </row>
    <row r="6037" spans="2:24">
      <c r="B6037" s="160"/>
      <c r="C6037" s="161"/>
      <c r="D6037" s="162"/>
      <c r="E6037" s="163"/>
      <c r="F6037" s="164"/>
      <c r="G6037" s="165"/>
      <c r="H6037" s="166"/>
      <c r="I6037" s="167"/>
      <c r="J6037" s="161"/>
      <c r="K6037"/>
      <c r="M6037" s="4"/>
      <c r="W6037" t="str">
        <f t="shared" si="188"/>
        <v/>
      </c>
      <c r="X6037" t="str">
        <f t="shared" si="189"/>
        <v/>
      </c>
    </row>
    <row r="6038" spans="2:24">
      <c r="B6038" s="160"/>
      <c r="C6038" s="161"/>
      <c r="D6038" s="162"/>
      <c r="E6038" s="163"/>
      <c r="F6038" s="164"/>
      <c r="G6038" s="165"/>
      <c r="H6038" s="166"/>
      <c r="I6038" s="167"/>
      <c r="J6038" s="161"/>
      <c r="K6038"/>
      <c r="M6038" s="4"/>
      <c r="W6038" t="str">
        <f t="shared" si="188"/>
        <v/>
      </c>
      <c r="X6038" t="str">
        <f t="shared" si="189"/>
        <v/>
      </c>
    </row>
    <row r="6039" spans="2:24">
      <c r="B6039" s="160"/>
      <c r="C6039" s="161"/>
      <c r="D6039" s="162"/>
      <c r="E6039" s="163"/>
      <c r="F6039" s="164"/>
      <c r="G6039" s="165"/>
      <c r="H6039" s="166"/>
      <c r="I6039" s="167"/>
      <c r="J6039" s="161"/>
      <c r="K6039"/>
      <c r="M6039" s="4"/>
      <c r="W6039" t="str">
        <f t="shared" si="188"/>
        <v/>
      </c>
      <c r="X6039" t="str">
        <f t="shared" si="189"/>
        <v/>
      </c>
    </row>
    <row r="6040" spans="2:24">
      <c r="B6040" s="160"/>
      <c r="C6040" s="161"/>
      <c r="D6040" s="162"/>
      <c r="E6040" s="163"/>
      <c r="F6040" s="164"/>
      <c r="G6040" s="165"/>
      <c r="H6040" s="166"/>
      <c r="I6040" s="167"/>
      <c r="J6040" s="161"/>
      <c r="K6040"/>
      <c r="M6040" s="4"/>
      <c r="W6040" t="str">
        <f t="shared" si="188"/>
        <v/>
      </c>
      <c r="X6040" t="str">
        <f t="shared" si="189"/>
        <v/>
      </c>
    </row>
    <row r="6041" spans="2:24">
      <c r="B6041" s="160"/>
      <c r="C6041" s="161"/>
      <c r="D6041" s="162"/>
      <c r="E6041" s="163"/>
      <c r="F6041" s="164"/>
      <c r="G6041" s="165"/>
      <c r="H6041" s="166"/>
      <c r="I6041" s="167"/>
      <c r="J6041" s="161"/>
      <c r="K6041"/>
      <c r="M6041" s="4"/>
      <c r="W6041" t="str">
        <f t="shared" si="188"/>
        <v/>
      </c>
      <c r="X6041" t="str">
        <f t="shared" si="189"/>
        <v/>
      </c>
    </row>
    <row r="6042" spans="2:24">
      <c r="B6042" s="160"/>
      <c r="C6042" s="161"/>
      <c r="D6042" s="162"/>
      <c r="E6042" s="163"/>
      <c r="F6042" s="164"/>
      <c r="G6042" s="165"/>
      <c r="H6042" s="166"/>
      <c r="I6042" s="167"/>
      <c r="J6042" s="161"/>
      <c r="K6042"/>
      <c r="M6042" s="4"/>
      <c r="W6042" t="str">
        <f t="shared" si="188"/>
        <v/>
      </c>
      <c r="X6042" t="str">
        <f t="shared" si="189"/>
        <v/>
      </c>
    </row>
    <row r="6043" spans="2:24">
      <c r="B6043" s="160"/>
      <c r="C6043" s="161"/>
      <c r="D6043" s="162"/>
      <c r="E6043" s="163"/>
      <c r="F6043" s="164"/>
      <c r="G6043" s="165"/>
      <c r="H6043" s="166"/>
      <c r="I6043" s="167"/>
      <c r="J6043" s="161"/>
      <c r="K6043"/>
      <c r="M6043" s="4"/>
      <c r="W6043" t="str">
        <f t="shared" si="188"/>
        <v/>
      </c>
      <c r="X6043" t="str">
        <f t="shared" si="189"/>
        <v/>
      </c>
    </row>
    <row r="6044" spans="2:24">
      <c r="B6044" s="160"/>
      <c r="C6044" s="161"/>
      <c r="D6044" s="162"/>
      <c r="E6044" s="163"/>
      <c r="F6044" s="164"/>
      <c r="G6044" s="165"/>
      <c r="H6044" s="166"/>
      <c r="I6044" s="167"/>
      <c r="J6044" s="161"/>
      <c r="K6044"/>
      <c r="M6044" s="4"/>
      <c r="W6044" t="str">
        <f t="shared" si="188"/>
        <v/>
      </c>
      <c r="X6044" t="str">
        <f t="shared" si="189"/>
        <v/>
      </c>
    </row>
    <row r="6045" spans="2:24">
      <c r="B6045" s="160"/>
      <c r="C6045" s="161"/>
      <c r="D6045" s="162"/>
      <c r="E6045" s="163"/>
      <c r="F6045" s="164"/>
      <c r="G6045" s="165"/>
      <c r="H6045" s="166"/>
      <c r="I6045" s="167"/>
      <c r="J6045" s="161"/>
      <c r="K6045"/>
      <c r="M6045" s="4"/>
      <c r="W6045" t="str">
        <f t="shared" si="188"/>
        <v/>
      </c>
      <c r="X6045" t="str">
        <f t="shared" si="189"/>
        <v/>
      </c>
    </row>
    <row r="6046" spans="2:24">
      <c r="B6046" s="160"/>
      <c r="C6046" s="161"/>
      <c r="D6046" s="162"/>
      <c r="E6046" s="163"/>
      <c r="F6046" s="164"/>
      <c r="G6046" s="165"/>
      <c r="H6046" s="166"/>
      <c r="I6046" s="167"/>
      <c r="J6046" s="161"/>
      <c r="K6046"/>
      <c r="M6046" s="4"/>
      <c r="W6046" t="str">
        <f t="shared" si="188"/>
        <v/>
      </c>
      <c r="X6046" t="str">
        <f t="shared" si="189"/>
        <v/>
      </c>
    </row>
    <row r="6047" spans="2:24">
      <c r="B6047" s="160"/>
      <c r="C6047" s="161"/>
      <c r="D6047" s="162"/>
      <c r="E6047" s="163"/>
      <c r="F6047" s="164"/>
      <c r="G6047" s="165"/>
      <c r="H6047" s="166"/>
      <c r="I6047" s="167"/>
      <c r="J6047" s="161"/>
      <c r="K6047"/>
      <c r="M6047" s="4"/>
      <c r="W6047" t="str">
        <f t="shared" si="188"/>
        <v/>
      </c>
      <c r="X6047" t="str">
        <f t="shared" si="189"/>
        <v/>
      </c>
    </row>
    <row r="6048" spans="2:24">
      <c r="B6048" s="160"/>
      <c r="C6048" s="161"/>
      <c r="D6048" s="162"/>
      <c r="E6048" s="163"/>
      <c r="F6048" s="164"/>
      <c r="G6048" s="165"/>
      <c r="H6048" s="166"/>
      <c r="I6048" s="167"/>
      <c r="J6048" s="161"/>
      <c r="K6048"/>
      <c r="M6048" s="4"/>
      <c r="W6048" t="str">
        <f t="shared" si="188"/>
        <v/>
      </c>
      <c r="X6048" t="str">
        <f t="shared" si="189"/>
        <v/>
      </c>
    </row>
    <row r="6049" spans="2:24">
      <c r="B6049" s="160"/>
      <c r="C6049" s="161"/>
      <c r="D6049" s="162"/>
      <c r="E6049" s="163"/>
      <c r="F6049" s="164"/>
      <c r="G6049" s="165"/>
      <c r="H6049" s="166"/>
      <c r="I6049" s="167"/>
      <c r="J6049" s="161"/>
      <c r="K6049"/>
      <c r="M6049" s="4"/>
      <c r="W6049" t="str">
        <f t="shared" si="188"/>
        <v/>
      </c>
      <c r="X6049" t="str">
        <f t="shared" si="189"/>
        <v/>
      </c>
    </row>
    <row r="6050" spans="2:24">
      <c r="B6050" s="160"/>
      <c r="C6050" s="161"/>
      <c r="D6050" s="162"/>
      <c r="E6050" s="163"/>
      <c r="F6050" s="164"/>
      <c r="G6050" s="165"/>
      <c r="H6050" s="166"/>
      <c r="I6050" s="167"/>
      <c r="J6050" s="161"/>
      <c r="K6050"/>
      <c r="M6050" s="4"/>
      <c r="W6050" t="str">
        <f t="shared" si="188"/>
        <v/>
      </c>
      <c r="X6050" t="str">
        <f t="shared" si="189"/>
        <v/>
      </c>
    </row>
    <row r="6051" spans="2:24">
      <c r="B6051" s="160"/>
      <c r="C6051" s="161"/>
      <c r="D6051" s="162"/>
      <c r="E6051" s="163"/>
      <c r="F6051" s="164"/>
      <c r="G6051" s="165"/>
      <c r="H6051" s="166"/>
      <c r="I6051" s="167"/>
      <c r="J6051" s="161"/>
      <c r="K6051"/>
      <c r="M6051" s="4"/>
      <c r="W6051" t="str">
        <f t="shared" si="188"/>
        <v/>
      </c>
      <c r="X6051" t="str">
        <f t="shared" si="189"/>
        <v/>
      </c>
    </row>
    <row r="6052" spans="2:24">
      <c r="B6052" s="160"/>
      <c r="C6052" s="161"/>
      <c r="D6052" s="162"/>
      <c r="E6052" s="163"/>
      <c r="F6052" s="164"/>
      <c r="G6052" s="165"/>
      <c r="H6052" s="166"/>
      <c r="I6052" s="167"/>
      <c r="J6052" s="161"/>
      <c r="K6052"/>
      <c r="M6052" s="4"/>
      <c r="W6052" t="str">
        <f t="shared" si="188"/>
        <v/>
      </c>
      <c r="X6052" t="str">
        <f t="shared" si="189"/>
        <v/>
      </c>
    </row>
    <row r="6053" spans="2:24">
      <c r="B6053" s="160"/>
      <c r="C6053" s="161"/>
      <c r="D6053" s="162"/>
      <c r="E6053" s="163"/>
      <c r="F6053" s="164"/>
      <c r="G6053" s="165"/>
      <c r="H6053" s="166"/>
      <c r="I6053" s="167"/>
      <c r="J6053" s="161"/>
      <c r="K6053"/>
      <c r="M6053" s="4"/>
      <c r="W6053" t="str">
        <f t="shared" si="188"/>
        <v/>
      </c>
      <c r="X6053" t="str">
        <f t="shared" si="189"/>
        <v/>
      </c>
    </row>
    <row r="6054" spans="2:24">
      <c r="B6054" s="160"/>
      <c r="C6054" s="161"/>
      <c r="D6054" s="162"/>
      <c r="E6054" s="163"/>
      <c r="F6054" s="164"/>
      <c r="G6054" s="165"/>
      <c r="H6054" s="166"/>
      <c r="I6054" s="167"/>
      <c r="J6054" s="161"/>
      <c r="K6054"/>
      <c r="M6054" s="4"/>
      <c r="W6054" t="str">
        <f t="shared" si="188"/>
        <v/>
      </c>
      <c r="X6054" t="str">
        <f t="shared" si="189"/>
        <v/>
      </c>
    </row>
    <row r="6055" spans="2:24">
      <c r="B6055" s="160"/>
      <c r="C6055" s="161"/>
      <c r="D6055" s="162"/>
      <c r="E6055" s="163"/>
      <c r="F6055" s="164"/>
      <c r="G6055" s="165"/>
      <c r="H6055" s="166"/>
      <c r="I6055" s="167"/>
      <c r="J6055" s="161"/>
      <c r="K6055"/>
      <c r="M6055" s="4"/>
      <c r="W6055" t="str">
        <f t="shared" si="188"/>
        <v/>
      </c>
      <c r="X6055" t="str">
        <f t="shared" si="189"/>
        <v/>
      </c>
    </row>
    <row r="6056" spans="2:24">
      <c r="B6056" s="160"/>
      <c r="C6056" s="161"/>
      <c r="D6056" s="162"/>
      <c r="E6056" s="163"/>
      <c r="F6056" s="164"/>
      <c r="G6056" s="165"/>
      <c r="H6056" s="166"/>
      <c r="I6056" s="167"/>
      <c r="J6056" s="161"/>
      <c r="K6056"/>
      <c r="M6056" s="4"/>
      <c r="W6056" t="str">
        <f t="shared" si="188"/>
        <v/>
      </c>
      <c r="X6056" t="str">
        <f t="shared" si="189"/>
        <v/>
      </c>
    </row>
    <row r="6057" spans="2:24">
      <c r="B6057" s="160"/>
      <c r="C6057" s="161"/>
      <c r="D6057" s="162"/>
      <c r="E6057" s="163"/>
      <c r="F6057" s="164"/>
      <c r="G6057" s="165"/>
      <c r="H6057" s="166"/>
      <c r="I6057" s="167"/>
      <c r="J6057" s="161"/>
      <c r="K6057"/>
      <c r="M6057" s="4"/>
      <c r="W6057" t="str">
        <f t="shared" si="188"/>
        <v/>
      </c>
      <c r="X6057" t="str">
        <f t="shared" si="189"/>
        <v/>
      </c>
    </row>
    <row r="6058" spans="2:24">
      <c r="B6058" s="160"/>
      <c r="C6058" s="161"/>
      <c r="D6058" s="162"/>
      <c r="E6058" s="163"/>
      <c r="F6058" s="164"/>
      <c r="G6058" s="165"/>
      <c r="H6058" s="166"/>
      <c r="I6058" s="167"/>
      <c r="J6058" s="161"/>
      <c r="K6058"/>
      <c r="M6058" s="4"/>
      <c r="W6058" t="str">
        <f t="shared" si="188"/>
        <v/>
      </c>
      <c r="X6058" t="str">
        <f t="shared" si="189"/>
        <v/>
      </c>
    </row>
    <row r="6059" spans="2:24">
      <c r="B6059" s="160"/>
      <c r="C6059" s="161"/>
      <c r="D6059" s="162"/>
      <c r="E6059" s="163"/>
      <c r="F6059" s="164"/>
      <c r="G6059" s="165"/>
      <c r="H6059" s="166"/>
      <c r="I6059" s="167"/>
      <c r="J6059" s="161"/>
      <c r="K6059"/>
      <c r="M6059" s="4"/>
      <c r="W6059" t="str">
        <f t="shared" si="188"/>
        <v/>
      </c>
      <c r="X6059" t="str">
        <f t="shared" si="189"/>
        <v/>
      </c>
    </row>
    <row r="6060" spans="2:24">
      <c r="B6060" s="160"/>
      <c r="C6060" s="161"/>
      <c r="D6060" s="162"/>
      <c r="E6060" s="163"/>
      <c r="F6060" s="164"/>
      <c r="G6060" s="165"/>
      <c r="H6060" s="166"/>
      <c r="I6060" s="167"/>
      <c r="J6060" s="161"/>
      <c r="K6060"/>
      <c r="M6060" s="4"/>
      <c r="W6060" t="str">
        <f t="shared" si="188"/>
        <v/>
      </c>
      <c r="X6060" t="str">
        <f t="shared" si="189"/>
        <v/>
      </c>
    </row>
    <row r="6061" spans="2:24">
      <c r="B6061" s="160"/>
      <c r="C6061" s="161"/>
      <c r="D6061" s="162"/>
      <c r="E6061" s="163"/>
      <c r="F6061" s="164"/>
      <c r="G6061" s="165"/>
      <c r="H6061" s="166"/>
      <c r="I6061" s="167"/>
      <c r="J6061" s="161"/>
      <c r="K6061"/>
      <c r="M6061" s="4"/>
      <c r="W6061" t="str">
        <f t="shared" si="188"/>
        <v/>
      </c>
      <c r="X6061" t="str">
        <f t="shared" si="189"/>
        <v/>
      </c>
    </row>
    <row r="6062" spans="2:24">
      <c r="B6062" s="160"/>
      <c r="C6062" s="161"/>
      <c r="D6062" s="162"/>
      <c r="E6062" s="163"/>
      <c r="F6062" s="164"/>
      <c r="G6062" s="165"/>
      <c r="H6062" s="166"/>
      <c r="I6062" s="167"/>
      <c r="J6062" s="161"/>
      <c r="K6062"/>
      <c r="M6062" s="4"/>
      <c r="W6062" t="str">
        <f t="shared" si="188"/>
        <v/>
      </c>
      <c r="X6062" t="str">
        <f t="shared" si="189"/>
        <v/>
      </c>
    </row>
    <row r="6063" spans="2:24">
      <c r="B6063" s="160"/>
      <c r="C6063" s="161"/>
      <c r="D6063" s="162"/>
      <c r="E6063" s="163"/>
      <c r="F6063" s="164"/>
      <c r="G6063" s="165"/>
      <c r="H6063" s="166"/>
      <c r="I6063" s="167"/>
      <c r="J6063" s="161"/>
      <c r="K6063"/>
      <c r="M6063" s="4"/>
      <c r="W6063" t="str">
        <f t="shared" si="188"/>
        <v/>
      </c>
      <c r="X6063" t="str">
        <f t="shared" si="189"/>
        <v/>
      </c>
    </row>
    <row r="6064" spans="2:24">
      <c r="B6064" s="160"/>
      <c r="C6064" s="161"/>
      <c r="D6064" s="162"/>
      <c r="E6064" s="163"/>
      <c r="F6064" s="164"/>
      <c r="G6064" s="165"/>
      <c r="H6064" s="166"/>
      <c r="I6064" s="167"/>
      <c r="J6064" s="161"/>
      <c r="K6064"/>
      <c r="M6064" s="4"/>
      <c r="W6064" t="str">
        <f t="shared" si="188"/>
        <v/>
      </c>
      <c r="X6064" t="str">
        <f t="shared" si="189"/>
        <v/>
      </c>
    </row>
    <row r="6065" spans="2:24">
      <c r="B6065" s="160"/>
      <c r="C6065" s="161"/>
      <c r="D6065" s="162"/>
      <c r="E6065" s="163"/>
      <c r="F6065" s="164"/>
      <c r="G6065" s="165"/>
      <c r="H6065" s="166"/>
      <c r="I6065" s="167"/>
      <c r="J6065" s="161"/>
      <c r="K6065"/>
      <c r="M6065" s="4"/>
      <c r="W6065" t="str">
        <f t="shared" si="188"/>
        <v/>
      </c>
      <c r="X6065" t="str">
        <f t="shared" si="189"/>
        <v/>
      </c>
    </row>
    <row r="6066" spans="2:24">
      <c r="B6066" s="160"/>
      <c r="C6066" s="161"/>
      <c r="D6066" s="162"/>
      <c r="E6066" s="163"/>
      <c r="F6066" s="164"/>
      <c r="G6066" s="165"/>
      <c r="H6066" s="166"/>
      <c r="I6066" s="167"/>
      <c r="J6066" s="161"/>
      <c r="K6066"/>
      <c r="M6066" s="4"/>
      <c r="W6066" t="str">
        <f t="shared" si="188"/>
        <v/>
      </c>
      <c r="X6066" t="str">
        <f t="shared" si="189"/>
        <v/>
      </c>
    </row>
    <row r="6067" spans="2:24">
      <c r="B6067" s="160"/>
      <c r="C6067" s="161"/>
      <c r="D6067" s="162"/>
      <c r="E6067" s="163"/>
      <c r="F6067" s="164"/>
      <c r="G6067" s="165"/>
      <c r="H6067" s="166"/>
      <c r="I6067" s="167"/>
      <c r="J6067" s="161"/>
      <c r="K6067"/>
      <c r="M6067" s="4"/>
      <c r="W6067" t="str">
        <f t="shared" si="188"/>
        <v/>
      </c>
      <c r="X6067" t="str">
        <f t="shared" si="189"/>
        <v/>
      </c>
    </row>
    <row r="6068" spans="2:24">
      <c r="B6068" s="160"/>
      <c r="C6068" s="161"/>
      <c r="D6068" s="162"/>
      <c r="E6068" s="163"/>
      <c r="F6068" s="164"/>
      <c r="G6068" s="165"/>
      <c r="H6068" s="166"/>
      <c r="I6068" s="167"/>
      <c r="J6068" s="161"/>
      <c r="K6068"/>
      <c r="M6068" s="4"/>
      <c r="W6068" t="str">
        <f t="shared" si="188"/>
        <v/>
      </c>
      <c r="X6068" t="str">
        <f t="shared" si="189"/>
        <v/>
      </c>
    </row>
    <row r="6069" spans="2:24">
      <c r="B6069" s="160"/>
      <c r="C6069" s="161"/>
      <c r="D6069" s="162"/>
      <c r="E6069" s="163"/>
      <c r="F6069" s="164"/>
      <c r="G6069" s="165"/>
      <c r="H6069" s="166"/>
      <c r="I6069" s="167"/>
      <c r="J6069" s="161"/>
      <c r="K6069"/>
      <c r="M6069" s="4"/>
      <c r="W6069" t="str">
        <f t="shared" si="188"/>
        <v/>
      </c>
      <c r="X6069" t="str">
        <f t="shared" si="189"/>
        <v/>
      </c>
    </row>
    <row r="6070" spans="2:24">
      <c r="B6070" s="160"/>
      <c r="C6070" s="161"/>
      <c r="D6070" s="162"/>
      <c r="E6070" s="163"/>
      <c r="F6070" s="164"/>
      <c r="G6070" s="165"/>
      <c r="H6070" s="166"/>
      <c r="I6070" s="167"/>
      <c r="J6070" s="161"/>
      <c r="K6070"/>
      <c r="M6070" s="4"/>
      <c r="W6070" t="str">
        <f t="shared" si="188"/>
        <v/>
      </c>
      <c r="X6070" t="str">
        <f t="shared" si="189"/>
        <v/>
      </c>
    </row>
    <row r="6071" spans="2:24">
      <c r="B6071" s="160"/>
      <c r="C6071" s="161"/>
      <c r="D6071" s="162"/>
      <c r="E6071" s="163"/>
      <c r="F6071" s="164"/>
      <c r="G6071" s="165"/>
      <c r="H6071" s="166"/>
      <c r="I6071" s="167"/>
      <c r="J6071" s="161"/>
      <c r="K6071"/>
      <c r="M6071" s="4"/>
      <c r="W6071" t="str">
        <f t="shared" si="188"/>
        <v/>
      </c>
      <c r="X6071" t="str">
        <f t="shared" si="189"/>
        <v/>
      </c>
    </row>
    <row r="6072" spans="2:24">
      <c r="B6072" s="160"/>
      <c r="C6072" s="161"/>
      <c r="D6072" s="162"/>
      <c r="E6072" s="163"/>
      <c r="F6072" s="164"/>
      <c r="G6072" s="165"/>
      <c r="H6072" s="166"/>
      <c r="I6072" s="167"/>
      <c r="J6072" s="161"/>
      <c r="K6072"/>
      <c r="M6072" s="4"/>
      <c r="W6072" t="str">
        <f t="shared" si="188"/>
        <v/>
      </c>
      <c r="X6072" t="str">
        <f t="shared" si="189"/>
        <v/>
      </c>
    </row>
    <row r="6073" spans="2:24">
      <c r="B6073" s="160"/>
      <c r="C6073" s="161"/>
      <c r="D6073" s="162"/>
      <c r="E6073" s="163"/>
      <c r="F6073" s="164"/>
      <c r="G6073" s="165"/>
      <c r="H6073" s="166"/>
      <c r="I6073" s="167"/>
      <c r="J6073" s="161"/>
      <c r="K6073"/>
      <c r="M6073" s="4"/>
      <c r="W6073" t="str">
        <f t="shared" si="188"/>
        <v/>
      </c>
      <c r="X6073" t="str">
        <f t="shared" si="189"/>
        <v/>
      </c>
    </row>
    <row r="6074" spans="2:24">
      <c r="B6074" s="160"/>
      <c r="C6074" s="161"/>
      <c r="D6074" s="162"/>
      <c r="E6074" s="163"/>
      <c r="F6074" s="164"/>
      <c r="G6074" s="165"/>
      <c r="H6074" s="166"/>
      <c r="I6074" s="167"/>
      <c r="J6074" s="161"/>
      <c r="K6074"/>
      <c r="M6074" s="4"/>
      <c r="W6074" t="str">
        <f t="shared" si="188"/>
        <v/>
      </c>
      <c r="X6074" t="str">
        <f t="shared" si="189"/>
        <v/>
      </c>
    </row>
    <row r="6075" spans="2:24">
      <c r="B6075" s="160"/>
      <c r="C6075" s="161"/>
      <c r="D6075" s="162"/>
      <c r="E6075" s="163"/>
      <c r="F6075" s="164"/>
      <c r="G6075" s="165"/>
      <c r="H6075" s="166"/>
      <c r="I6075" s="167"/>
      <c r="J6075" s="161"/>
      <c r="K6075"/>
      <c r="M6075" s="4"/>
      <c r="W6075" t="str">
        <f t="shared" si="188"/>
        <v/>
      </c>
      <c r="X6075" t="str">
        <f t="shared" si="189"/>
        <v/>
      </c>
    </row>
    <row r="6076" spans="2:24">
      <c r="B6076" s="160"/>
      <c r="C6076" s="161"/>
      <c r="D6076" s="162"/>
      <c r="E6076" s="163"/>
      <c r="F6076" s="164"/>
      <c r="G6076" s="165"/>
      <c r="H6076" s="166"/>
      <c r="I6076" s="167"/>
      <c r="J6076" s="161"/>
      <c r="K6076"/>
      <c r="M6076" s="4"/>
      <c r="W6076" t="str">
        <f t="shared" si="188"/>
        <v/>
      </c>
      <c r="X6076" t="str">
        <f t="shared" si="189"/>
        <v/>
      </c>
    </row>
    <row r="6077" spans="2:24">
      <c r="B6077" s="160"/>
      <c r="C6077" s="161"/>
      <c r="D6077" s="162"/>
      <c r="E6077" s="163"/>
      <c r="F6077" s="164"/>
      <c r="G6077" s="165"/>
      <c r="H6077" s="166"/>
      <c r="I6077" s="167"/>
      <c r="J6077" s="161"/>
      <c r="K6077"/>
      <c r="M6077" s="4"/>
      <c r="W6077" t="str">
        <f t="shared" si="188"/>
        <v/>
      </c>
      <c r="X6077" t="str">
        <f t="shared" si="189"/>
        <v/>
      </c>
    </row>
    <row r="6078" spans="2:24">
      <c r="B6078" s="160"/>
      <c r="C6078" s="161"/>
      <c r="D6078" s="162"/>
      <c r="E6078" s="163"/>
      <c r="F6078" s="164"/>
      <c r="G6078" s="165"/>
      <c r="H6078" s="166"/>
      <c r="I6078" s="167"/>
      <c r="J6078" s="161"/>
      <c r="K6078"/>
      <c r="M6078" s="4"/>
      <c r="W6078" t="str">
        <f t="shared" si="188"/>
        <v/>
      </c>
      <c r="X6078" t="str">
        <f t="shared" si="189"/>
        <v/>
      </c>
    </row>
    <row r="6079" spans="2:24">
      <c r="B6079" s="160"/>
      <c r="C6079" s="161"/>
      <c r="D6079" s="162"/>
      <c r="E6079" s="163"/>
      <c r="F6079" s="164"/>
      <c r="G6079" s="165"/>
      <c r="H6079" s="166"/>
      <c r="I6079" s="167"/>
      <c r="J6079" s="161"/>
      <c r="K6079"/>
      <c r="M6079" s="4"/>
      <c r="W6079" t="str">
        <f t="shared" si="188"/>
        <v/>
      </c>
      <c r="X6079" t="str">
        <f t="shared" si="189"/>
        <v/>
      </c>
    </row>
    <row r="6080" spans="2:24">
      <c r="B6080" s="160"/>
      <c r="C6080" s="161"/>
      <c r="D6080" s="162"/>
      <c r="E6080" s="163"/>
      <c r="F6080" s="164"/>
      <c r="G6080" s="165"/>
      <c r="H6080" s="166"/>
      <c r="I6080" s="167"/>
      <c r="J6080" s="161"/>
      <c r="K6080"/>
      <c r="M6080" s="4"/>
      <c r="W6080" t="str">
        <f t="shared" si="188"/>
        <v/>
      </c>
      <c r="X6080" t="str">
        <f t="shared" si="189"/>
        <v/>
      </c>
    </row>
    <row r="6081" spans="2:24">
      <c r="B6081" s="160"/>
      <c r="C6081" s="161"/>
      <c r="D6081" s="162"/>
      <c r="E6081" s="163"/>
      <c r="F6081" s="164"/>
      <c r="G6081" s="165"/>
      <c r="H6081" s="166"/>
      <c r="I6081" s="167"/>
      <c r="J6081" s="161"/>
      <c r="K6081"/>
      <c r="M6081" s="4"/>
      <c r="W6081" t="str">
        <f t="shared" si="188"/>
        <v/>
      </c>
      <c r="X6081" t="str">
        <f t="shared" si="189"/>
        <v/>
      </c>
    </row>
    <row r="6082" spans="2:24">
      <c r="B6082" s="160"/>
      <c r="C6082" s="161"/>
      <c r="D6082" s="162"/>
      <c r="E6082" s="163"/>
      <c r="F6082" s="164"/>
      <c r="G6082" s="165"/>
      <c r="H6082" s="166"/>
      <c r="I6082" s="167"/>
      <c r="J6082" s="161"/>
      <c r="K6082"/>
      <c r="M6082" s="4"/>
      <c r="W6082" t="str">
        <f t="shared" si="188"/>
        <v/>
      </c>
      <c r="X6082" t="str">
        <f t="shared" si="189"/>
        <v/>
      </c>
    </row>
    <row r="6083" spans="2:24">
      <c r="B6083" s="160"/>
      <c r="C6083" s="161"/>
      <c r="D6083" s="162"/>
      <c r="E6083" s="163"/>
      <c r="F6083" s="164"/>
      <c r="G6083" s="165"/>
      <c r="H6083" s="166"/>
      <c r="I6083" s="167"/>
      <c r="J6083" s="161"/>
      <c r="K6083"/>
      <c r="M6083" s="4"/>
      <c r="W6083" t="str">
        <f t="shared" si="188"/>
        <v/>
      </c>
      <c r="X6083" t="str">
        <f t="shared" si="189"/>
        <v/>
      </c>
    </row>
    <row r="6084" spans="2:24">
      <c r="B6084" s="160"/>
      <c r="C6084" s="161"/>
      <c r="D6084" s="162"/>
      <c r="E6084" s="163"/>
      <c r="F6084" s="164"/>
      <c r="G6084" s="165"/>
      <c r="H6084" s="166"/>
      <c r="I6084" s="167"/>
      <c r="J6084" s="161"/>
      <c r="K6084"/>
      <c r="M6084" s="4"/>
      <c r="W6084" t="str">
        <f t="shared" si="188"/>
        <v/>
      </c>
      <c r="X6084" t="str">
        <f t="shared" si="189"/>
        <v/>
      </c>
    </row>
    <row r="6085" spans="2:24">
      <c r="B6085" s="160"/>
      <c r="C6085" s="161"/>
      <c r="D6085" s="162"/>
      <c r="E6085" s="163"/>
      <c r="F6085" s="164"/>
      <c r="G6085" s="165"/>
      <c r="H6085" s="166"/>
      <c r="I6085" s="167"/>
      <c r="J6085" s="161"/>
      <c r="K6085"/>
      <c r="M6085" s="4"/>
      <c r="W6085" t="str">
        <f t="shared" si="188"/>
        <v/>
      </c>
      <c r="X6085" t="str">
        <f t="shared" si="189"/>
        <v/>
      </c>
    </row>
    <row r="6086" spans="2:24">
      <c r="B6086" s="160"/>
      <c r="C6086" s="161"/>
      <c r="D6086" s="162"/>
      <c r="E6086" s="163"/>
      <c r="F6086" s="164"/>
      <c r="G6086" s="165"/>
      <c r="H6086" s="166"/>
      <c r="I6086" s="167"/>
      <c r="J6086" s="161"/>
      <c r="K6086"/>
      <c r="M6086" s="4"/>
      <c r="W6086" t="str">
        <f t="shared" si="188"/>
        <v/>
      </c>
      <c r="X6086" t="str">
        <f t="shared" si="189"/>
        <v/>
      </c>
    </row>
    <row r="6087" spans="2:24">
      <c r="B6087" s="160"/>
      <c r="C6087" s="161"/>
      <c r="D6087" s="162"/>
      <c r="E6087" s="163"/>
      <c r="F6087" s="164"/>
      <c r="G6087" s="165"/>
      <c r="H6087" s="166"/>
      <c r="I6087" s="167"/>
      <c r="J6087" s="161"/>
      <c r="K6087"/>
      <c r="M6087" s="4"/>
      <c r="W6087" t="str">
        <f t="shared" si="188"/>
        <v/>
      </c>
      <c r="X6087" t="str">
        <f t="shared" si="189"/>
        <v/>
      </c>
    </row>
    <row r="6088" spans="2:24">
      <c r="B6088" s="160"/>
      <c r="C6088" s="161"/>
      <c r="D6088" s="162"/>
      <c r="E6088" s="163"/>
      <c r="F6088" s="164"/>
      <c r="G6088" s="165"/>
      <c r="H6088" s="166"/>
      <c r="I6088" s="167"/>
      <c r="J6088" s="161"/>
      <c r="K6088"/>
      <c r="M6088" s="4"/>
      <c r="W6088" t="str">
        <f t="shared" ref="W6088:W6151" si="190">IF(E6088=0,"",IF(E6088&gt;F6088,E6088-F6088,""))</f>
        <v/>
      </c>
      <c r="X6088" t="str">
        <f t="shared" ref="X6088:X6151" si="191">IF(G6088=0,"",IF(G6088&gt;H6088,G6088-H6088,""))</f>
        <v/>
      </c>
    </row>
    <row r="6089" spans="2:24">
      <c r="B6089" s="160"/>
      <c r="C6089" s="161"/>
      <c r="D6089" s="162"/>
      <c r="E6089" s="163"/>
      <c r="F6089" s="164"/>
      <c r="G6089" s="165"/>
      <c r="H6089" s="166"/>
      <c r="I6089" s="167"/>
      <c r="J6089" s="161"/>
      <c r="K6089"/>
      <c r="M6089" s="4"/>
      <c r="W6089" t="str">
        <f t="shared" si="190"/>
        <v/>
      </c>
      <c r="X6089" t="str">
        <f t="shared" si="191"/>
        <v/>
      </c>
    </row>
    <row r="6090" spans="2:24">
      <c r="B6090" s="160"/>
      <c r="C6090" s="161"/>
      <c r="D6090" s="162"/>
      <c r="E6090" s="163"/>
      <c r="F6090" s="164"/>
      <c r="G6090" s="165"/>
      <c r="H6090" s="166"/>
      <c r="I6090" s="167"/>
      <c r="J6090" s="161"/>
      <c r="K6090"/>
      <c r="M6090" s="4"/>
      <c r="W6090" t="str">
        <f t="shared" si="190"/>
        <v/>
      </c>
      <c r="X6090" t="str">
        <f t="shared" si="191"/>
        <v/>
      </c>
    </row>
    <row r="6091" spans="2:24">
      <c r="B6091" s="160"/>
      <c r="C6091" s="161"/>
      <c r="D6091" s="162"/>
      <c r="E6091" s="163"/>
      <c r="F6091" s="164"/>
      <c r="G6091" s="165"/>
      <c r="H6091" s="166"/>
      <c r="I6091" s="167"/>
      <c r="J6091" s="161"/>
      <c r="K6091"/>
      <c r="M6091" s="4"/>
      <c r="W6091" t="str">
        <f t="shared" si="190"/>
        <v/>
      </c>
      <c r="X6091" t="str">
        <f t="shared" si="191"/>
        <v/>
      </c>
    </row>
    <row r="6092" spans="2:24">
      <c r="B6092" s="160"/>
      <c r="C6092" s="161"/>
      <c r="D6092" s="162"/>
      <c r="E6092" s="163"/>
      <c r="F6092" s="164"/>
      <c r="G6092" s="165"/>
      <c r="H6092" s="166"/>
      <c r="I6092" s="167"/>
      <c r="J6092" s="161"/>
      <c r="K6092"/>
      <c r="M6092" s="4"/>
      <c r="W6092" t="str">
        <f t="shared" si="190"/>
        <v/>
      </c>
      <c r="X6092" t="str">
        <f t="shared" si="191"/>
        <v/>
      </c>
    </row>
    <row r="6093" spans="2:24">
      <c r="B6093" s="160"/>
      <c r="C6093" s="161"/>
      <c r="D6093" s="162"/>
      <c r="E6093" s="163"/>
      <c r="F6093" s="164"/>
      <c r="G6093" s="165"/>
      <c r="H6093" s="166"/>
      <c r="I6093" s="167"/>
      <c r="J6093" s="161"/>
      <c r="K6093"/>
      <c r="M6093" s="4"/>
      <c r="W6093" t="str">
        <f t="shared" si="190"/>
        <v/>
      </c>
      <c r="X6093" t="str">
        <f t="shared" si="191"/>
        <v/>
      </c>
    </row>
    <row r="6094" spans="2:24">
      <c r="B6094" s="160"/>
      <c r="C6094" s="161"/>
      <c r="D6094" s="162"/>
      <c r="E6094" s="163"/>
      <c r="F6094" s="164"/>
      <c r="G6094" s="165"/>
      <c r="H6094" s="166"/>
      <c r="I6094" s="167"/>
      <c r="J6094" s="161"/>
      <c r="K6094"/>
      <c r="M6094" s="4"/>
      <c r="W6094" t="str">
        <f t="shared" si="190"/>
        <v/>
      </c>
      <c r="X6094" t="str">
        <f t="shared" si="191"/>
        <v/>
      </c>
    </row>
    <row r="6095" spans="2:24">
      <c r="B6095" s="160"/>
      <c r="C6095" s="161"/>
      <c r="D6095" s="162"/>
      <c r="E6095" s="163"/>
      <c r="F6095" s="164"/>
      <c r="G6095" s="165"/>
      <c r="H6095" s="166"/>
      <c r="I6095" s="167"/>
      <c r="J6095" s="161"/>
      <c r="K6095"/>
      <c r="M6095" s="4"/>
      <c r="W6095" t="str">
        <f t="shared" si="190"/>
        <v/>
      </c>
      <c r="X6095" t="str">
        <f t="shared" si="191"/>
        <v/>
      </c>
    </row>
    <row r="6096" spans="2:24">
      <c r="B6096" s="160"/>
      <c r="C6096" s="161"/>
      <c r="D6096" s="162"/>
      <c r="E6096" s="163"/>
      <c r="F6096" s="164"/>
      <c r="G6096" s="165"/>
      <c r="H6096" s="166"/>
      <c r="I6096" s="167"/>
      <c r="J6096" s="161"/>
      <c r="K6096"/>
      <c r="M6096" s="4"/>
      <c r="W6096" t="str">
        <f t="shared" si="190"/>
        <v/>
      </c>
      <c r="X6096" t="str">
        <f t="shared" si="191"/>
        <v/>
      </c>
    </row>
    <row r="6097" spans="2:24">
      <c r="B6097" s="160"/>
      <c r="C6097" s="161"/>
      <c r="D6097" s="162"/>
      <c r="E6097" s="163"/>
      <c r="F6097" s="164"/>
      <c r="G6097" s="165"/>
      <c r="H6097" s="166"/>
      <c r="I6097" s="167"/>
      <c r="J6097" s="161"/>
      <c r="K6097"/>
      <c r="M6097" s="4"/>
      <c r="W6097" t="str">
        <f t="shared" si="190"/>
        <v/>
      </c>
      <c r="X6097" t="str">
        <f t="shared" si="191"/>
        <v/>
      </c>
    </row>
    <row r="6098" spans="2:24">
      <c r="B6098" s="160"/>
      <c r="C6098" s="161"/>
      <c r="D6098" s="162"/>
      <c r="E6098" s="163"/>
      <c r="F6098" s="164"/>
      <c r="G6098" s="165"/>
      <c r="H6098" s="166"/>
      <c r="I6098" s="167"/>
      <c r="J6098" s="161"/>
      <c r="K6098"/>
      <c r="M6098" s="4"/>
      <c r="W6098" t="str">
        <f t="shared" si="190"/>
        <v/>
      </c>
      <c r="X6098" t="str">
        <f t="shared" si="191"/>
        <v/>
      </c>
    </row>
    <row r="6099" spans="2:24">
      <c r="B6099" s="160"/>
      <c r="C6099" s="161"/>
      <c r="D6099" s="162"/>
      <c r="E6099" s="163"/>
      <c r="F6099" s="164"/>
      <c r="G6099" s="165"/>
      <c r="H6099" s="166"/>
      <c r="I6099" s="167"/>
      <c r="J6099" s="161"/>
      <c r="K6099"/>
      <c r="M6099" s="4"/>
      <c r="W6099" t="str">
        <f t="shared" si="190"/>
        <v/>
      </c>
      <c r="X6099" t="str">
        <f t="shared" si="191"/>
        <v/>
      </c>
    </row>
    <row r="6100" spans="2:24">
      <c r="B6100" s="160"/>
      <c r="C6100" s="161"/>
      <c r="D6100" s="162"/>
      <c r="E6100" s="163"/>
      <c r="F6100" s="164"/>
      <c r="G6100" s="165"/>
      <c r="H6100" s="166"/>
      <c r="I6100" s="167"/>
      <c r="J6100" s="161"/>
      <c r="K6100"/>
      <c r="M6100" s="4"/>
      <c r="W6100" t="str">
        <f t="shared" si="190"/>
        <v/>
      </c>
      <c r="X6100" t="str">
        <f t="shared" si="191"/>
        <v/>
      </c>
    </row>
    <row r="6101" spans="2:24">
      <c r="B6101" s="160"/>
      <c r="C6101" s="161"/>
      <c r="D6101" s="162"/>
      <c r="E6101" s="163"/>
      <c r="F6101" s="164"/>
      <c r="G6101" s="165"/>
      <c r="H6101" s="166"/>
      <c r="I6101" s="167"/>
      <c r="J6101" s="161"/>
      <c r="K6101"/>
      <c r="M6101" s="4"/>
      <c r="W6101" t="str">
        <f t="shared" si="190"/>
        <v/>
      </c>
      <c r="X6101" t="str">
        <f t="shared" si="191"/>
        <v/>
      </c>
    </row>
    <row r="6102" spans="2:24">
      <c r="B6102" s="160"/>
      <c r="C6102" s="161"/>
      <c r="D6102" s="162"/>
      <c r="E6102" s="163"/>
      <c r="F6102" s="164"/>
      <c r="G6102" s="165"/>
      <c r="H6102" s="166"/>
      <c r="I6102" s="167"/>
      <c r="J6102" s="161"/>
      <c r="K6102"/>
      <c r="M6102" s="4"/>
      <c r="W6102" t="str">
        <f t="shared" si="190"/>
        <v/>
      </c>
      <c r="X6102" t="str">
        <f t="shared" si="191"/>
        <v/>
      </c>
    </row>
    <row r="6103" spans="2:24">
      <c r="B6103" s="160"/>
      <c r="C6103" s="161"/>
      <c r="D6103" s="162"/>
      <c r="E6103" s="163"/>
      <c r="F6103" s="164"/>
      <c r="G6103" s="165"/>
      <c r="H6103" s="166"/>
      <c r="I6103" s="167"/>
      <c r="J6103" s="161"/>
      <c r="K6103"/>
      <c r="M6103" s="4"/>
      <c r="W6103" t="str">
        <f t="shared" si="190"/>
        <v/>
      </c>
      <c r="X6103" t="str">
        <f t="shared" si="191"/>
        <v/>
      </c>
    </row>
    <row r="6104" spans="2:24">
      <c r="B6104" s="160"/>
      <c r="C6104" s="161"/>
      <c r="D6104" s="162"/>
      <c r="E6104" s="163"/>
      <c r="F6104" s="164"/>
      <c r="G6104" s="165"/>
      <c r="H6104" s="166"/>
      <c r="I6104" s="167"/>
      <c r="J6104" s="161"/>
      <c r="K6104"/>
      <c r="M6104" s="4"/>
      <c r="W6104" t="str">
        <f t="shared" si="190"/>
        <v/>
      </c>
      <c r="X6104" t="str">
        <f t="shared" si="191"/>
        <v/>
      </c>
    </row>
    <row r="6105" spans="2:24">
      <c r="B6105" s="160"/>
      <c r="C6105" s="161"/>
      <c r="D6105" s="162"/>
      <c r="E6105" s="163"/>
      <c r="F6105" s="164"/>
      <c r="G6105" s="165"/>
      <c r="H6105" s="166"/>
      <c r="I6105" s="167"/>
      <c r="J6105" s="161"/>
      <c r="K6105"/>
      <c r="M6105" s="4"/>
      <c r="W6105" t="str">
        <f t="shared" si="190"/>
        <v/>
      </c>
      <c r="X6105" t="str">
        <f t="shared" si="191"/>
        <v/>
      </c>
    </row>
    <row r="6106" spans="2:24">
      <c r="B6106" s="160"/>
      <c r="C6106" s="161"/>
      <c r="D6106" s="162"/>
      <c r="E6106" s="163"/>
      <c r="F6106" s="164"/>
      <c r="G6106" s="165"/>
      <c r="H6106" s="166"/>
      <c r="I6106" s="167"/>
      <c r="J6106" s="161"/>
      <c r="K6106"/>
      <c r="M6106" s="4"/>
      <c r="W6106" t="str">
        <f t="shared" si="190"/>
        <v/>
      </c>
      <c r="X6106" t="str">
        <f t="shared" si="191"/>
        <v/>
      </c>
    </row>
    <row r="6107" spans="2:24">
      <c r="B6107" s="160"/>
      <c r="C6107" s="161"/>
      <c r="D6107" s="162"/>
      <c r="E6107" s="163"/>
      <c r="F6107" s="164"/>
      <c r="G6107" s="165"/>
      <c r="H6107" s="166"/>
      <c r="I6107" s="167"/>
      <c r="J6107" s="161"/>
      <c r="K6107"/>
      <c r="M6107" s="4"/>
      <c r="W6107" t="str">
        <f t="shared" si="190"/>
        <v/>
      </c>
      <c r="X6107" t="str">
        <f t="shared" si="191"/>
        <v/>
      </c>
    </row>
    <row r="6108" spans="2:24">
      <c r="B6108" s="160"/>
      <c r="C6108" s="161"/>
      <c r="D6108" s="162"/>
      <c r="E6108" s="163"/>
      <c r="F6108" s="164"/>
      <c r="G6108" s="165"/>
      <c r="H6108" s="166"/>
      <c r="I6108" s="167"/>
      <c r="J6108" s="161"/>
      <c r="K6108"/>
      <c r="M6108" s="4"/>
      <c r="W6108" t="str">
        <f t="shared" si="190"/>
        <v/>
      </c>
      <c r="X6108" t="str">
        <f t="shared" si="191"/>
        <v/>
      </c>
    </row>
    <row r="6109" spans="2:24">
      <c r="B6109" s="160"/>
      <c r="C6109" s="161"/>
      <c r="D6109" s="162"/>
      <c r="E6109" s="163"/>
      <c r="F6109" s="164"/>
      <c r="G6109" s="165"/>
      <c r="H6109" s="166"/>
      <c r="I6109" s="167"/>
      <c r="J6109" s="161"/>
      <c r="K6109"/>
      <c r="M6109" s="4"/>
      <c r="W6109" t="str">
        <f t="shared" si="190"/>
        <v/>
      </c>
      <c r="X6109" t="str">
        <f t="shared" si="191"/>
        <v/>
      </c>
    </row>
    <row r="6110" spans="2:24">
      <c r="B6110" s="160"/>
      <c r="C6110" s="161"/>
      <c r="D6110" s="162"/>
      <c r="E6110" s="163"/>
      <c r="F6110" s="164"/>
      <c r="G6110" s="165"/>
      <c r="H6110" s="166"/>
      <c r="I6110" s="167"/>
      <c r="J6110" s="161"/>
      <c r="K6110"/>
      <c r="M6110" s="4"/>
      <c r="W6110" t="str">
        <f t="shared" si="190"/>
        <v/>
      </c>
      <c r="X6110" t="str">
        <f t="shared" si="191"/>
        <v/>
      </c>
    </row>
    <row r="6111" spans="2:24">
      <c r="B6111" s="160"/>
      <c r="C6111" s="161"/>
      <c r="D6111" s="162"/>
      <c r="E6111" s="163"/>
      <c r="F6111" s="164"/>
      <c r="G6111" s="165"/>
      <c r="H6111" s="166"/>
      <c r="I6111" s="167"/>
      <c r="J6111" s="161"/>
      <c r="K6111"/>
      <c r="M6111" s="4"/>
      <c r="W6111" t="str">
        <f t="shared" si="190"/>
        <v/>
      </c>
      <c r="X6111" t="str">
        <f t="shared" si="191"/>
        <v/>
      </c>
    </row>
    <row r="6112" spans="2:24">
      <c r="B6112" s="160"/>
      <c r="C6112" s="161"/>
      <c r="D6112" s="162"/>
      <c r="E6112" s="163"/>
      <c r="F6112" s="164"/>
      <c r="G6112" s="165"/>
      <c r="H6112" s="166"/>
      <c r="I6112" s="167"/>
      <c r="J6112" s="161"/>
      <c r="K6112"/>
      <c r="M6112" s="4"/>
      <c r="W6112" t="str">
        <f t="shared" si="190"/>
        <v/>
      </c>
      <c r="X6112" t="str">
        <f t="shared" si="191"/>
        <v/>
      </c>
    </row>
    <row r="6113" spans="2:24">
      <c r="B6113" s="160"/>
      <c r="C6113" s="161"/>
      <c r="D6113" s="162"/>
      <c r="E6113" s="163"/>
      <c r="F6113" s="164"/>
      <c r="G6113" s="165"/>
      <c r="H6113" s="166"/>
      <c r="I6113" s="167"/>
      <c r="J6113" s="161"/>
      <c r="K6113"/>
      <c r="M6113" s="4"/>
      <c r="W6113" t="str">
        <f t="shared" si="190"/>
        <v/>
      </c>
      <c r="X6113" t="str">
        <f t="shared" si="191"/>
        <v/>
      </c>
    </row>
    <row r="6114" spans="2:24">
      <c r="B6114" s="160"/>
      <c r="C6114" s="161"/>
      <c r="D6114" s="162"/>
      <c r="E6114" s="163"/>
      <c r="F6114" s="164"/>
      <c r="G6114" s="165"/>
      <c r="H6114" s="166"/>
      <c r="I6114" s="167"/>
      <c r="J6114" s="161"/>
      <c r="K6114"/>
      <c r="M6114" s="4"/>
      <c r="W6114" t="str">
        <f t="shared" si="190"/>
        <v/>
      </c>
      <c r="X6114" t="str">
        <f t="shared" si="191"/>
        <v/>
      </c>
    </row>
    <row r="6115" spans="2:24">
      <c r="B6115" s="160"/>
      <c r="C6115" s="161"/>
      <c r="D6115" s="162"/>
      <c r="E6115" s="163"/>
      <c r="F6115" s="164"/>
      <c r="G6115" s="165"/>
      <c r="H6115" s="166"/>
      <c r="I6115" s="167"/>
      <c r="J6115" s="161"/>
      <c r="K6115"/>
      <c r="M6115" s="4"/>
      <c r="W6115" t="str">
        <f t="shared" si="190"/>
        <v/>
      </c>
      <c r="X6115" t="str">
        <f t="shared" si="191"/>
        <v/>
      </c>
    </row>
    <row r="6116" spans="2:24">
      <c r="B6116" s="160"/>
      <c r="C6116" s="161"/>
      <c r="D6116" s="162"/>
      <c r="E6116" s="163"/>
      <c r="F6116" s="164"/>
      <c r="G6116" s="165"/>
      <c r="H6116" s="166"/>
      <c r="I6116" s="167"/>
      <c r="J6116" s="161"/>
      <c r="K6116"/>
      <c r="M6116" s="4"/>
      <c r="W6116" t="str">
        <f t="shared" si="190"/>
        <v/>
      </c>
      <c r="X6116" t="str">
        <f t="shared" si="191"/>
        <v/>
      </c>
    </row>
    <row r="6117" spans="2:24">
      <c r="B6117" s="160"/>
      <c r="C6117" s="161"/>
      <c r="D6117" s="162"/>
      <c r="E6117" s="163"/>
      <c r="F6117" s="164"/>
      <c r="G6117" s="165"/>
      <c r="H6117" s="166"/>
      <c r="I6117" s="167"/>
      <c r="J6117" s="161"/>
      <c r="K6117"/>
      <c r="M6117" s="4"/>
      <c r="W6117" t="str">
        <f t="shared" si="190"/>
        <v/>
      </c>
      <c r="X6117" t="str">
        <f t="shared" si="191"/>
        <v/>
      </c>
    </row>
    <row r="6118" spans="2:24">
      <c r="B6118" s="160"/>
      <c r="C6118" s="161"/>
      <c r="D6118" s="162"/>
      <c r="E6118" s="163"/>
      <c r="F6118" s="164"/>
      <c r="G6118" s="165"/>
      <c r="H6118" s="166"/>
      <c r="I6118" s="167"/>
      <c r="J6118" s="161"/>
      <c r="K6118"/>
      <c r="M6118" s="4"/>
      <c r="W6118" t="str">
        <f t="shared" si="190"/>
        <v/>
      </c>
      <c r="X6118" t="str">
        <f t="shared" si="191"/>
        <v/>
      </c>
    </row>
    <row r="6119" spans="2:24">
      <c r="B6119" s="160"/>
      <c r="C6119" s="161"/>
      <c r="D6119" s="162"/>
      <c r="E6119" s="163"/>
      <c r="F6119" s="164"/>
      <c r="G6119" s="165"/>
      <c r="H6119" s="166"/>
      <c r="I6119" s="167"/>
      <c r="J6119" s="161"/>
      <c r="K6119"/>
      <c r="M6119" s="4"/>
      <c r="W6119" t="str">
        <f t="shared" si="190"/>
        <v/>
      </c>
      <c r="X6119" t="str">
        <f t="shared" si="191"/>
        <v/>
      </c>
    </row>
    <row r="6120" spans="2:24">
      <c r="B6120" s="160"/>
      <c r="C6120" s="161"/>
      <c r="D6120" s="162"/>
      <c r="E6120" s="163"/>
      <c r="F6120" s="164"/>
      <c r="G6120" s="165"/>
      <c r="H6120" s="166"/>
      <c r="I6120" s="167"/>
      <c r="J6120" s="161"/>
      <c r="K6120"/>
      <c r="M6120" s="4"/>
      <c r="W6120" t="str">
        <f t="shared" si="190"/>
        <v/>
      </c>
      <c r="X6120" t="str">
        <f t="shared" si="191"/>
        <v/>
      </c>
    </row>
    <row r="6121" spans="2:24">
      <c r="B6121" s="160"/>
      <c r="C6121" s="161"/>
      <c r="D6121" s="162"/>
      <c r="E6121" s="163"/>
      <c r="F6121" s="164"/>
      <c r="G6121" s="165"/>
      <c r="H6121" s="166"/>
      <c r="I6121" s="167"/>
      <c r="J6121" s="161"/>
      <c r="K6121"/>
      <c r="M6121" s="4"/>
      <c r="W6121" t="str">
        <f t="shared" si="190"/>
        <v/>
      </c>
      <c r="X6121" t="str">
        <f t="shared" si="191"/>
        <v/>
      </c>
    </row>
    <row r="6122" spans="2:24">
      <c r="B6122" s="160"/>
      <c r="C6122" s="161"/>
      <c r="D6122" s="162"/>
      <c r="E6122" s="163"/>
      <c r="F6122" s="164"/>
      <c r="G6122" s="165"/>
      <c r="H6122" s="166"/>
      <c r="I6122" s="167"/>
      <c r="J6122" s="161"/>
      <c r="K6122"/>
      <c r="M6122" s="4"/>
      <c r="W6122" t="str">
        <f t="shared" si="190"/>
        <v/>
      </c>
      <c r="X6122" t="str">
        <f t="shared" si="191"/>
        <v/>
      </c>
    </row>
    <row r="6123" spans="2:24">
      <c r="B6123" s="160"/>
      <c r="C6123" s="161"/>
      <c r="D6123" s="162"/>
      <c r="E6123" s="163"/>
      <c r="F6123" s="164"/>
      <c r="G6123" s="165"/>
      <c r="H6123" s="166"/>
      <c r="I6123" s="167"/>
      <c r="J6123" s="161"/>
      <c r="K6123"/>
      <c r="M6123" s="4"/>
      <c r="W6123" t="str">
        <f t="shared" si="190"/>
        <v/>
      </c>
      <c r="X6123" t="str">
        <f t="shared" si="191"/>
        <v/>
      </c>
    </row>
    <row r="6124" spans="2:24">
      <c r="B6124" s="160"/>
      <c r="C6124" s="161"/>
      <c r="D6124" s="162"/>
      <c r="E6124" s="163"/>
      <c r="F6124" s="164"/>
      <c r="G6124" s="165"/>
      <c r="H6124" s="166"/>
      <c r="I6124" s="167"/>
      <c r="J6124" s="161"/>
      <c r="K6124"/>
      <c r="M6124" s="4"/>
      <c r="W6124" t="str">
        <f t="shared" si="190"/>
        <v/>
      </c>
      <c r="X6124" t="str">
        <f t="shared" si="191"/>
        <v/>
      </c>
    </row>
    <row r="6125" spans="2:24">
      <c r="B6125" s="160"/>
      <c r="C6125" s="161"/>
      <c r="D6125" s="162"/>
      <c r="E6125" s="163"/>
      <c r="F6125" s="164"/>
      <c r="G6125" s="165"/>
      <c r="H6125" s="166"/>
      <c r="I6125" s="167"/>
      <c r="J6125" s="161"/>
      <c r="K6125"/>
      <c r="M6125" s="4"/>
      <c r="W6125" t="str">
        <f t="shared" si="190"/>
        <v/>
      </c>
      <c r="X6125" t="str">
        <f t="shared" si="191"/>
        <v/>
      </c>
    </row>
    <row r="6126" spans="2:24">
      <c r="B6126" s="160"/>
      <c r="C6126" s="161"/>
      <c r="D6126" s="162"/>
      <c r="E6126" s="163"/>
      <c r="F6126" s="164"/>
      <c r="G6126" s="165"/>
      <c r="H6126" s="166"/>
      <c r="I6126" s="167"/>
      <c r="J6126" s="161"/>
      <c r="K6126"/>
      <c r="M6126" s="4"/>
      <c r="W6126" t="str">
        <f t="shared" si="190"/>
        <v/>
      </c>
      <c r="X6126" t="str">
        <f t="shared" si="191"/>
        <v/>
      </c>
    </row>
    <row r="6127" spans="2:24">
      <c r="B6127" s="160"/>
      <c r="C6127" s="161"/>
      <c r="D6127" s="162"/>
      <c r="E6127" s="163"/>
      <c r="F6127" s="164"/>
      <c r="G6127" s="165"/>
      <c r="H6127" s="166"/>
      <c r="I6127" s="167"/>
      <c r="J6127" s="161"/>
      <c r="K6127"/>
      <c r="M6127" s="4"/>
      <c r="W6127" t="str">
        <f t="shared" si="190"/>
        <v/>
      </c>
      <c r="X6127" t="str">
        <f t="shared" si="191"/>
        <v/>
      </c>
    </row>
    <row r="6128" spans="2:24">
      <c r="B6128" s="160"/>
      <c r="C6128" s="161"/>
      <c r="D6128" s="162"/>
      <c r="E6128" s="163"/>
      <c r="F6128" s="164"/>
      <c r="G6128" s="165"/>
      <c r="H6128" s="166"/>
      <c r="I6128" s="167"/>
      <c r="J6128" s="161"/>
      <c r="K6128"/>
      <c r="M6128" s="4"/>
      <c r="W6128" t="str">
        <f t="shared" si="190"/>
        <v/>
      </c>
      <c r="X6128" t="str">
        <f t="shared" si="191"/>
        <v/>
      </c>
    </row>
    <row r="6129" spans="2:24">
      <c r="B6129" s="160"/>
      <c r="C6129" s="161"/>
      <c r="D6129" s="162"/>
      <c r="E6129" s="163"/>
      <c r="F6129" s="164"/>
      <c r="G6129" s="165"/>
      <c r="H6129" s="166"/>
      <c r="I6129" s="167"/>
      <c r="J6129" s="161"/>
      <c r="K6129"/>
      <c r="M6129" s="4"/>
      <c r="W6129" t="str">
        <f t="shared" si="190"/>
        <v/>
      </c>
      <c r="X6129" t="str">
        <f t="shared" si="191"/>
        <v/>
      </c>
    </row>
    <row r="6130" spans="2:24">
      <c r="B6130" s="160"/>
      <c r="C6130" s="161"/>
      <c r="D6130" s="162"/>
      <c r="E6130" s="163"/>
      <c r="F6130" s="164"/>
      <c r="G6130" s="165"/>
      <c r="H6130" s="166"/>
      <c r="I6130" s="167"/>
      <c r="J6130" s="161"/>
      <c r="K6130"/>
      <c r="M6130" s="4"/>
      <c r="W6130" t="str">
        <f t="shared" si="190"/>
        <v/>
      </c>
      <c r="X6130" t="str">
        <f t="shared" si="191"/>
        <v/>
      </c>
    </row>
    <row r="6131" spans="2:24">
      <c r="B6131" s="160"/>
      <c r="C6131" s="161"/>
      <c r="D6131" s="162"/>
      <c r="E6131" s="163"/>
      <c r="F6131" s="164"/>
      <c r="G6131" s="165"/>
      <c r="H6131" s="166"/>
      <c r="I6131" s="167"/>
      <c r="J6131" s="161"/>
      <c r="K6131"/>
      <c r="M6131" s="4"/>
      <c r="W6131" t="str">
        <f t="shared" si="190"/>
        <v/>
      </c>
      <c r="X6131" t="str">
        <f t="shared" si="191"/>
        <v/>
      </c>
    </row>
    <row r="6132" spans="2:24">
      <c r="B6132" s="160"/>
      <c r="C6132" s="161"/>
      <c r="D6132" s="162"/>
      <c r="E6132" s="163"/>
      <c r="F6132" s="164"/>
      <c r="G6132" s="165"/>
      <c r="H6132" s="166"/>
      <c r="I6132" s="167"/>
      <c r="J6132" s="161"/>
      <c r="K6132"/>
      <c r="M6132" s="4"/>
      <c r="W6132" t="str">
        <f t="shared" si="190"/>
        <v/>
      </c>
      <c r="X6132" t="str">
        <f t="shared" si="191"/>
        <v/>
      </c>
    </row>
    <row r="6133" spans="2:24">
      <c r="B6133" s="160"/>
      <c r="C6133" s="161"/>
      <c r="D6133" s="162"/>
      <c r="E6133" s="163"/>
      <c r="F6133" s="164"/>
      <c r="G6133" s="165"/>
      <c r="H6133" s="166"/>
      <c r="I6133" s="167"/>
      <c r="J6133" s="161"/>
      <c r="K6133"/>
      <c r="M6133" s="4"/>
      <c r="W6133" t="str">
        <f t="shared" si="190"/>
        <v/>
      </c>
      <c r="X6133" t="str">
        <f t="shared" si="191"/>
        <v/>
      </c>
    </row>
    <row r="6134" spans="2:24">
      <c r="B6134" s="160"/>
      <c r="C6134" s="161"/>
      <c r="D6134" s="162"/>
      <c r="E6134" s="163"/>
      <c r="F6134" s="164"/>
      <c r="G6134" s="165"/>
      <c r="H6134" s="166"/>
      <c r="I6134" s="167"/>
      <c r="J6134" s="161"/>
      <c r="K6134"/>
      <c r="M6134" s="4"/>
      <c r="W6134" t="str">
        <f t="shared" si="190"/>
        <v/>
      </c>
      <c r="X6134" t="str">
        <f t="shared" si="191"/>
        <v/>
      </c>
    </row>
    <row r="6135" spans="2:24">
      <c r="B6135" s="160"/>
      <c r="C6135" s="161"/>
      <c r="D6135" s="162"/>
      <c r="E6135" s="163"/>
      <c r="F6135" s="164"/>
      <c r="G6135" s="165"/>
      <c r="H6135" s="166"/>
      <c r="I6135" s="167"/>
      <c r="J6135" s="161"/>
      <c r="K6135"/>
      <c r="M6135" s="4"/>
      <c r="W6135" t="str">
        <f t="shared" si="190"/>
        <v/>
      </c>
      <c r="X6135" t="str">
        <f t="shared" si="191"/>
        <v/>
      </c>
    </row>
    <row r="6136" spans="2:24">
      <c r="B6136" s="160"/>
      <c r="C6136" s="161"/>
      <c r="D6136" s="162"/>
      <c r="E6136" s="163"/>
      <c r="F6136" s="164"/>
      <c r="G6136" s="165"/>
      <c r="H6136" s="166"/>
      <c r="I6136" s="167"/>
      <c r="J6136" s="161"/>
      <c r="K6136"/>
      <c r="M6136" s="4"/>
      <c r="W6136" t="str">
        <f t="shared" si="190"/>
        <v/>
      </c>
      <c r="X6136" t="str">
        <f t="shared" si="191"/>
        <v/>
      </c>
    </row>
    <row r="6137" spans="2:24">
      <c r="B6137" s="160"/>
      <c r="C6137" s="161"/>
      <c r="D6137" s="162"/>
      <c r="E6137" s="163"/>
      <c r="F6137" s="164"/>
      <c r="G6137" s="165"/>
      <c r="H6137" s="166"/>
      <c r="I6137" s="167"/>
      <c r="J6137" s="161"/>
      <c r="K6137"/>
      <c r="M6137" s="4"/>
      <c r="W6137" t="str">
        <f t="shared" si="190"/>
        <v/>
      </c>
      <c r="X6137" t="str">
        <f t="shared" si="191"/>
        <v/>
      </c>
    </row>
    <row r="6138" spans="2:24">
      <c r="B6138" s="160"/>
      <c r="C6138" s="161"/>
      <c r="D6138" s="162"/>
      <c r="E6138" s="163"/>
      <c r="F6138" s="164"/>
      <c r="G6138" s="165"/>
      <c r="H6138" s="166"/>
      <c r="I6138" s="167"/>
      <c r="J6138" s="161"/>
      <c r="K6138"/>
      <c r="M6138" s="4"/>
      <c r="W6138" t="str">
        <f t="shared" si="190"/>
        <v/>
      </c>
      <c r="X6138" t="str">
        <f t="shared" si="191"/>
        <v/>
      </c>
    </row>
    <row r="6139" spans="2:24">
      <c r="B6139" s="160"/>
      <c r="C6139" s="161"/>
      <c r="D6139" s="162"/>
      <c r="E6139" s="163"/>
      <c r="F6139" s="164"/>
      <c r="G6139" s="165"/>
      <c r="H6139" s="166"/>
      <c r="I6139" s="167"/>
      <c r="J6139" s="161"/>
      <c r="K6139"/>
      <c r="M6139" s="4"/>
      <c r="W6139" t="str">
        <f t="shared" si="190"/>
        <v/>
      </c>
      <c r="X6139" t="str">
        <f t="shared" si="191"/>
        <v/>
      </c>
    </row>
    <row r="6140" spans="2:24">
      <c r="B6140" s="160"/>
      <c r="C6140" s="161"/>
      <c r="D6140" s="162"/>
      <c r="E6140" s="163"/>
      <c r="F6140" s="164"/>
      <c r="G6140" s="165"/>
      <c r="H6140" s="166"/>
      <c r="I6140" s="167"/>
      <c r="J6140" s="161"/>
      <c r="K6140"/>
      <c r="M6140" s="4"/>
      <c r="W6140" t="str">
        <f t="shared" si="190"/>
        <v/>
      </c>
      <c r="X6140" t="str">
        <f t="shared" si="191"/>
        <v/>
      </c>
    </row>
    <row r="6141" spans="2:24">
      <c r="B6141" s="160"/>
      <c r="C6141" s="161"/>
      <c r="D6141" s="162"/>
      <c r="E6141" s="163"/>
      <c r="F6141" s="164"/>
      <c r="G6141" s="165"/>
      <c r="H6141" s="166"/>
      <c r="I6141" s="167"/>
      <c r="J6141" s="161"/>
      <c r="K6141"/>
      <c r="M6141" s="4"/>
      <c r="W6141" t="str">
        <f t="shared" si="190"/>
        <v/>
      </c>
      <c r="X6141" t="str">
        <f t="shared" si="191"/>
        <v/>
      </c>
    </row>
    <row r="6142" spans="2:24">
      <c r="B6142" s="160"/>
      <c r="C6142" s="161"/>
      <c r="D6142" s="162"/>
      <c r="E6142" s="163"/>
      <c r="F6142" s="164"/>
      <c r="G6142" s="165"/>
      <c r="H6142" s="166"/>
      <c r="I6142" s="167"/>
      <c r="J6142" s="161"/>
      <c r="K6142"/>
      <c r="M6142" s="4"/>
      <c r="W6142" t="str">
        <f t="shared" si="190"/>
        <v/>
      </c>
      <c r="X6142" t="str">
        <f t="shared" si="191"/>
        <v/>
      </c>
    </row>
    <row r="6143" spans="2:24">
      <c r="B6143" s="160"/>
      <c r="C6143" s="161"/>
      <c r="D6143" s="162"/>
      <c r="E6143" s="163"/>
      <c r="F6143" s="164"/>
      <c r="G6143" s="165"/>
      <c r="H6143" s="166"/>
      <c r="I6143" s="167"/>
      <c r="J6143" s="161"/>
      <c r="K6143"/>
      <c r="M6143" s="4"/>
      <c r="W6143" t="str">
        <f t="shared" si="190"/>
        <v/>
      </c>
      <c r="X6143" t="str">
        <f t="shared" si="191"/>
        <v/>
      </c>
    </row>
    <row r="6144" spans="2:24">
      <c r="B6144" s="160"/>
      <c r="C6144" s="161"/>
      <c r="D6144" s="162"/>
      <c r="E6144" s="163"/>
      <c r="F6144" s="164"/>
      <c r="G6144" s="165"/>
      <c r="H6144" s="166"/>
      <c r="I6144" s="167"/>
      <c r="J6144" s="161"/>
      <c r="K6144"/>
      <c r="M6144" s="4"/>
      <c r="W6144" t="str">
        <f t="shared" si="190"/>
        <v/>
      </c>
      <c r="X6144" t="str">
        <f t="shared" si="191"/>
        <v/>
      </c>
    </row>
    <row r="6145" spans="2:24">
      <c r="B6145" s="160"/>
      <c r="C6145" s="161"/>
      <c r="D6145" s="162"/>
      <c r="E6145" s="163"/>
      <c r="F6145" s="164"/>
      <c r="G6145" s="165"/>
      <c r="H6145" s="166"/>
      <c r="I6145" s="167"/>
      <c r="J6145" s="161"/>
      <c r="K6145"/>
      <c r="M6145" s="4"/>
      <c r="W6145" t="str">
        <f t="shared" si="190"/>
        <v/>
      </c>
      <c r="X6145" t="str">
        <f t="shared" si="191"/>
        <v/>
      </c>
    </row>
    <row r="6146" spans="2:24">
      <c r="B6146" s="160"/>
      <c r="C6146" s="161"/>
      <c r="D6146" s="162"/>
      <c r="E6146" s="163"/>
      <c r="F6146" s="164"/>
      <c r="G6146" s="165"/>
      <c r="H6146" s="166"/>
      <c r="I6146" s="167"/>
      <c r="J6146" s="161"/>
      <c r="K6146"/>
      <c r="M6146" s="4"/>
      <c r="W6146" t="str">
        <f t="shared" si="190"/>
        <v/>
      </c>
      <c r="X6146" t="str">
        <f t="shared" si="191"/>
        <v/>
      </c>
    </row>
    <row r="6147" spans="2:24">
      <c r="B6147" s="160"/>
      <c r="C6147" s="161"/>
      <c r="D6147" s="162"/>
      <c r="E6147" s="163"/>
      <c r="F6147" s="164"/>
      <c r="G6147" s="165"/>
      <c r="H6147" s="166"/>
      <c r="I6147" s="167"/>
      <c r="J6147" s="161"/>
      <c r="K6147"/>
      <c r="M6147" s="4"/>
      <c r="W6147" t="str">
        <f t="shared" si="190"/>
        <v/>
      </c>
      <c r="X6147" t="str">
        <f t="shared" si="191"/>
        <v/>
      </c>
    </row>
    <row r="6148" spans="2:24">
      <c r="B6148" s="160"/>
      <c r="C6148" s="161"/>
      <c r="D6148" s="162"/>
      <c r="E6148" s="163"/>
      <c r="F6148" s="164"/>
      <c r="G6148" s="165"/>
      <c r="H6148" s="166"/>
      <c r="I6148" s="167"/>
      <c r="J6148" s="161"/>
      <c r="K6148"/>
      <c r="M6148" s="4"/>
      <c r="W6148" t="str">
        <f t="shared" si="190"/>
        <v/>
      </c>
      <c r="X6148" t="str">
        <f t="shared" si="191"/>
        <v/>
      </c>
    </row>
    <row r="6149" spans="2:24">
      <c r="B6149" s="160"/>
      <c r="C6149" s="161"/>
      <c r="D6149" s="162"/>
      <c r="E6149" s="163"/>
      <c r="F6149" s="164"/>
      <c r="G6149" s="165"/>
      <c r="H6149" s="166"/>
      <c r="I6149" s="167"/>
      <c r="J6149" s="161"/>
      <c r="K6149"/>
      <c r="M6149" s="4"/>
      <c r="W6149" t="str">
        <f t="shared" si="190"/>
        <v/>
      </c>
      <c r="X6149" t="str">
        <f t="shared" si="191"/>
        <v/>
      </c>
    </row>
    <row r="6150" spans="2:24">
      <c r="B6150" s="160"/>
      <c r="C6150" s="161"/>
      <c r="D6150" s="162"/>
      <c r="E6150" s="163"/>
      <c r="F6150" s="164"/>
      <c r="G6150" s="165"/>
      <c r="H6150" s="166"/>
      <c r="I6150" s="167"/>
      <c r="J6150" s="161"/>
      <c r="K6150"/>
      <c r="M6150" s="4"/>
      <c r="W6150" t="str">
        <f t="shared" si="190"/>
        <v/>
      </c>
      <c r="X6150" t="str">
        <f t="shared" si="191"/>
        <v/>
      </c>
    </row>
    <row r="6151" spans="2:24">
      <c r="B6151" s="160"/>
      <c r="C6151" s="161"/>
      <c r="D6151" s="162"/>
      <c r="E6151" s="163"/>
      <c r="F6151" s="164"/>
      <c r="G6151" s="165"/>
      <c r="H6151" s="166"/>
      <c r="I6151" s="167"/>
      <c r="J6151" s="161"/>
      <c r="K6151"/>
      <c r="M6151" s="4"/>
      <c r="W6151" t="str">
        <f t="shared" si="190"/>
        <v/>
      </c>
      <c r="X6151" t="str">
        <f t="shared" si="191"/>
        <v/>
      </c>
    </row>
    <row r="6152" spans="2:24">
      <c r="B6152" s="160"/>
      <c r="C6152" s="161"/>
      <c r="D6152" s="162"/>
      <c r="E6152" s="163"/>
      <c r="F6152" s="164"/>
      <c r="G6152" s="165"/>
      <c r="H6152" s="166"/>
      <c r="I6152" s="167"/>
      <c r="J6152" s="161"/>
      <c r="K6152"/>
      <c r="M6152" s="4"/>
      <c r="W6152" t="str">
        <f t="shared" ref="W6152:W6215" si="192">IF(E6152=0,"",IF(E6152&gt;F6152,E6152-F6152,""))</f>
        <v/>
      </c>
      <c r="X6152" t="str">
        <f t="shared" ref="X6152:X6215" si="193">IF(G6152=0,"",IF(G6152&gt;H6152,G6152-H6152,""))</f>
        <v/>
      </c>
    </row>
    <row r="6153" spans="2:24">
      <c r="B6153" s="160"/>
      <c r="C6153" s="161"/>
      <c r="D6153" s="162"/>
      <c r="E6153" s="163"/>
      <c r="F6153" s="164"/>
      <c r="G6153" s="165"/>
      <c r="H6153" s="166"/>
      <c r="I6153" s="167"/>
      <c r="J6153" s="161"/>
      <c r="K6153"/>
      <c r="M6153" s="4"/>
      <c r="W6153" t="str">
        <f t="shared" si="192"/>
        <v/>
      </c>
      <c r="X6153" t="str">
        <f t="shared" si="193"/>
        <v/>
      </c>
    </row>
    <row r="6154" spans="2:24">
      <c r="B6154" s="160"/>
      <c r="C6154" s="161"/>
      <c r="D6154" s="162"/>
      <c r="E6154" s="163"/>
      <c r="F6154" s="164"/>
      <c r="G6154" s="165"/>
      <c r="H6154" s="166"/>
      <c r="I6154" s="167"/>
      <c r="J6154" s="161"/>
      <c r="K6154"/>
      <c r="M6154" s="4"/>
      <c r="W6154" t="str">
        <f t="shared" si="192"/>
        <v/>
      </c>
      <c r="X6154" t="str">
        <f t="shared" si="193"/>
        <v/>
      </c>
    </row>
    <row r="6155" spans="2:24">
      <c r="B6155" s="160"/>
      <c r="C6155" s="161"/>
      <c r="D6155" s="162"/>
      <c r="E6155" s="163"/>
      <c r="F6155" s="164"/>
      <c r="G6155" s="165"/>
      <c r="H6155" s="166"/>
      <c r="I6155" s="167"/>
      <c r="J6155" s="161"/>
      <c r="K6155"/>
      <c r="M6155" s="4"/>
      <c r="W6155" t="str">
        <f t="shared" si="192"/>
        <v/>
      </c>
      <c r="X6155" t="str">
        <f t="shared" si="193"/>
        <v/>
      </c>
    </row>
    <row r="6156" spans="2:24">
      <c r="B6156" s="160"/>
      <c r="C6156" s="161"/>
      <c r="D6156" s="162"/>
      <c r="E6156" s="163"/>
      <c r="F6156" s="164"/>
      <c r="G6156" s="165"/>
      <c r="H6156" s="166"/>
      <c r="I6156" s="167"/>
      <c r="J6156" s="161"/>
      <c r="K6156"/>
      <c r="M6156" s="4"/>
      <c r="W6156" t="str">
        <f t="shared" si="192"/>
        <v/>
      </c>
      <c r="X6156" t="str">
        <f t="shared" si="193"/>
        <v/>
      </c>
    </row>
    <row r="6157" spans="2:24">
      <c r="B6157" s="160"/>
      <c r="C6157" s="161"/>
      <c r="D6157" s="162"/>
      <c r="E6157" s="163"/>
      <c r="F6157" s="164"/>
      <c r="G6157" s="165"/>
      <c r="H6157" s="166"/>
      <c r="I6157" s="167"/>
      <c r="J6157" s="161"/>
      <c r="K6157"/>
      <c r="M6157" s="4"/>
      <c r="W6157" t="str">
        <f t="shared" si="192"/>
        <v/>
      </c>
      <c r="X6157" t="str">
        <f t="shared" si="193"/>
        <v/>
      </c>
    </row>
    <row r="6158" spans="2:24">
      <c r="B6158" s="160"/>
      <c r="C6158" s="161"/>
      <c r="D6158" s="162"/>
      <c r="E6158" s="163"/>
      <c r="F6158" s="164"/>
      <c r="G6158" s="165"/>
      <c r="H6158" s="166"/>
      <c r="I6158" s="167"/>
      <c r="J6158" s="161"/>
      <c r="K6158"/>
      <c r="M6158" s="4"/>
      <c r="W6158" t="str">
        <f t="shared" si="192"/>
        <v/>
      </c>
      <c r="X6158" t="str">
        <f t="shared" si="193"/>
        <v/>
      </c>
    </row>
    <row r="6159" spans="2:24">
      <c r="B6159" s="160"/>
      <c r="C6159" s="161"/>
      <c r="D6159" s="162"/>
      <c r="E6159" s="163"/>
      <c r="F6159" s="164"/>
      <c r="G6159" s="165"/>
      <c r="H6159" s="166"/>
      <c r="I6159" s="167"/>
      <c r="J6159" s="161"/>
      <c r="K6159"/>
      <c r="M6159" s="4"/>
      <c r="W6159" t="str">
        <f t="shared" si="192"/>
        <v/>
      </c>
      <c r="X6159" t="str">
        <f t="shared" si="193"/>
        <v/>
      </c>
    </row>
    <row r="6160" spans="2:24">
      <c r="B6160" s="160"/>
      <c r="C6160" s="161"/>
      <c r="D6160" s="162"/>
      <c r="E6160" s="163"/>
      <c r="F6160" s="164"/>
      <c r="G6160" s="165"/>
      <c r="H6160" s="166"/>
      <c r="I6160" s="167"/>
      <c r="J6160" s="161"/>
      <c r="K6160"/>
      <c r="M6160" s="4"/>
      <c r="W6160" t="str">
        <f t="shared" si="192"/>
        <v/>
      </c>
      <c r="X6160" t="str">
        <f t="shared" si="193"/>
        <v/>
      </c>
    </row>
    <row r="6161" spans="2:24">
      <c r="B6161" s="160"/>
      <c r="C6161" s="161"/>
      <c r="D6161" s="162"/>
      <c r="E6161" s="163"/>
      <c r="F6161" s="164"/>
      <c r="G6161" s="165"/>
      <c r="H6161" s="166"/>
      <c r="I6161" s="167"/>
      <c r="J6161" s="161"/>
      <c r="K6161"/>
      <c r="M6161" s="4"/>
      <c r="W6161" t="str">
        <f t="shared" si="192"/>
        <v/>
      </c>
      <c r="X6161" t="str">
        <f t="shared" si="193"/>
        <v/>
      </c>
    </row>
    <row r="6162" spans="2:24">
      <c r="B6162" s="160"/>
      <c r="C6162" s="161"/>
      <c r="D6162" s="162"/>
      <c r="E6162" s="163"/>
      <c r="F6162" s="164"/>
      <c r="G6162" s="165"/>
      <c r="H6162" s="166"/>
      <c r="I6162" s="167"/>
      <c r="J6162" s="161"/>
      <c r="K6162"/>
      <c r="M6162" s="4"/>
      <c r="W6162" t="str">
        <f t="shared" si="192"/>
        <v/>
      </c>
      <c r="X6162" t="str">
        <f t="shared" si="193"/>
        <v/>
      </c>
    </row>
    <row r="6163" spans="2:24">
      <c r="B6163" s="160"/>
      <c r="C6163" s="161"/>
      <c r="D6163" s="162"/>
      <c r="E6163" s="163"/>
      <c r="F6163" s="164"/>
      <c r="G6163" s="165"/>
      <c r="H6163" s="166"/>
      <c r="I6163" s="167"/>
      <c r="J6163" s="161"/>
      <c r="K6163"/>
      <c r="M6163" s="4"/>
      <c r="W6163" t="str">
        <f t="shared" si="192"/>
        <v/>
      </c>
      <c r="X6163" t="str">
        <f t="shared" si="193"/>
        <v/>
      </c>
    </row>
    <row r="6164" spans="2:24">
      <c r="B6164" s="160"/>
      <c r="C6164" s="161"/>
      <c r="D6164" s="162"/>
      <c r="E6164" s="163"/>
      <c r="F6164" s="164"/>
      <c r="G6164" s="165"/>
      <c r="H6164" s="166"/>
      <c r="I6164" s="167"/>
      <c r="J6164" s="161"/>
      <c r="K6164"/>
      <c r="M6164" s="4"/>
      <c r="W6164" t="str">
        <f t="shared" si="192"/>
        <v/>
      </c>
      <c r="X6164" t="str">
        <f t="shared" si="193"/>
        <v/>
      </c>
    </row>
    <row r="6165" spans="2:24">
      <c r="B6165" s="160"/>
      <c r="C6165" s="161"/>
      <c r="D6165" s="162"/>
      <c r="E6165" s="163"/>
      <c r="F6165" s="164"/>
      <c r="G6165" s="165"/>
      <c r="H6165" s="166"/>
      <c r="I6165" s="167"/>
      <c r="J6165" s="161"/>
      <c r="K6165"/>
      <c r="M6165" s="4"/>
      <c r="W6165" t="str">
        <f t="shared" si="192"/>
        <v/>
      </c>
      <c r="X6165" t="str">
        <f t="shared" si="193"/>
        <v/>
      </c>
    </row>
    <row r="6166" spans="2:24">
      <c r="B6166" s="160"/>
      <c r="C6166" s="161"/>
      <c r="D6166" s="162"/>
      <c r="E6166" s="163"/>
      <c r="F6166" s="164"/>
      <c r="G6166" s="165"/>
      <c r="H6166" s="166"/>
      <c r="I6166" s="167"/>
      <c r="J6166" s="161"/>
      <c r="K6166"/>
      <c r="M6166" s="4"/>
      <c r="W6166" t="str">
        <f t="shared" si="192"/>
        <v/>
      </c>
      <c r="X6166" t="str">
        <f t="shared" si="193"/>
        <v/>
      </c>
    </row>
    <row r="6167" spans="2:24">
      <c r="B6167" s="160"/>
      <c r="C6167" s="161"/>
      <c r="D6167" s="162"/>
      <c r="E6167" s="163"/>
      <c r="F6167" s="164"/>
      <c r="G6167" s="165"/>
      <c r="H6167" s="166"/>
      <c r="I6167" s="167"/>
      <c r="J6167" s="161"/>
      <c r="K6167"/>
      <c r="M6167" s="4"/>
      <c r="W6167" t="str">
        <f t="shared" si="192"/>
        <v/>
      </c>
      <c r="X6167" t="str">
        <f t="shared" si="193"/>
        <v/>
      </c>
    </row>
    <row r="6168" spans="2:24">
      <c r="B6168" s="160"/>
      <c r="C6168" s="161"/>
      <c r="D6168" s="162"/>
      <c r="E6168" s="163"/>
      <c r="F6168" s="164"/>
      <c r="G6168" s="165"/>
      <c r="H6168" s="166"/>
      <c r="I6168" s="167"/>
      <c r="J6168" s="161"/>
      <c r="K6168"/>
      <c r="M6168" s="4"/>
      <c r="W6168" t="str">
        <f t="shared" si="192"/>
        <v/>
      </c>
      <c r="X6168" t="str">
        <f t="shared" si="193"/>
        <v/>
      </c>
    </row>
    <row r="6169" spans="2:24">
      <c r="B6169" s="160"/>
      <c r="C6169" s="161"/>
      <c r="D6169" s="162"/>
      <c r="E6169" s="163"/>
      <c r="F6169" s="164"/>
      <c r="G6169" s="165"/>
      <c r="H6169" s="166"/>
      <c r="I6169" s="167"/>
      <c r="J6169" s="161"/>
      <c r="K6169"/>
      <c r="M6169" s="4"/>
      <c r="W6169" t="str">
        <f t="shared" si="192"/>
        <v/>
      </c>
      <c r="X6169" t="str">
        <f t="shared" si="193"/>
        <v/>
      </c>
    </row>
    <row r="6170" spans="2:24">
      <c r="B6170" s="160"/>
      <c r="C6170" s="161"/>
      <c r="D6170" s="162"/>
      <c r="E6170" s="163"/>
      <c r="F6170" s="164"/>
      <c r="G6170" s="165"/>
      <c r="H6170" s="166"/>
      <c r="I6170" s="167"/>
      <c r="J6170" s="161"/>
      <c r="K6170"/>
      <c r="M6170" s="4"/>
      <c r="W6170" t="str">
        <f t="shared" si="192"/>
        <v/>
      </c>
      <c r="X6170" t="str">
        <f t="shared" si="193"/>
        <v/>
      </c>
    </row>
    <row r="6171" spans="2:24">
      <c r="B6171" s="160"/>
      <c r="C6171" s="161"/>
      <c r="D6171" s="162"/>
      <c r="E6171" s="163"/>
      <c r="F6171" s="164"/>
      <c r="G6171" s="165"/>
      <c r="H6171" s="166"/>
      <c r="I6171" s="167"/>
      <c r="J6171" s="161"/>
      <c r="K6171"/>
      <c r="M6171" s="4"/>
      <c r="W6171" t="str">
        <f t="shared" si="192"/>
        <v/>
      </c>
      <c r="X6171" t="str">
        <f t="shared" si="193"/>
        <v/>
      </c>
    </row>
    <row r="6172" spans="2:24">
      <c r="B6172" s="160"/>
      <c r="C6172" s="161"/>
      <c r="D6172" s="162"/>
      <c r="E6172" s="163"/>
      <c r="F6172" s="164"/>
      <c r="G6172" s="165"/>
      <c r="H6172" s="166"/>
      <c r="I6172" s="167"/>
      <c r="J6172" s="161"/>
      <c r="K6172"/>
      <c r="M6172" s="4"/>
      <c r="W6172" t="str">
        <f t="shared" si="192"/>
        <v/>
      </c>
      <c r="X6172" t="str">
        <f t="shared" si="193"/>
        <v/>
      </c>
    </row>
    <row r="6173" spans="2:24">
      <c r="B6173" s="160"/>
      <c r="C6173" s="161"/>
      <c r="D6173" s="162"/>
      <c r="E6173" s="163"/>
      <c r="F6173" s="164"/>
      <c r="G6173" s="165"/>
      <c r="H6173" s="166"/>
      <c r="I6173" s="167"/>
      <c r="J6173" s="161"/>
      <c r="K6173"/>
      <c r="M6173" s="4"/>
      <c r="W6173" t="str">
        <f t="shared" si="192"/>
        <v/>
      </c>
      <c r="X6173" t="str">
        <f t="shared" si="193"/>
        <v/>
      </c>
    </row>
    <row r="6174" spans="2:24">
      <c r="B6174" s="160"/>
      <c r="C6174" s="161"/>
      <c r="D6174" s="162"/>
      <c r="E6174" s="163"/>
      <c r="F6174" s="164"/>
      <c r="G6174" s="165"/>
      <c r="H6174" s="166"/>
      <c r="I6174" s="167"/>
      <c r="J6174" s="161"/>
      <c r="K6174"/>
      <c r="M6174" s="4"/>
      <c r="W6174" t="str">
        <f t="shared" si="192"/>
        <v/>
      </c>
      <c r="X6174" t="str">
        <f t="shared" si="193"/>
        <v/>
      </c>
    </row>
    <row r="6175" spans="2:24">
      <c r="B6175" s="160"/>
      <c r="C6175" s="161"/>
      <c r="D6175" s="162"/>
      <c r="E6175" s="163"/>
      <c r="F6175" s="164"/>
      <c r="G6175" s="165"/>
      <c r="H6175" s="166"/>
      <c r="I6175" s="167"/>
      <c r="J6175" s="161"/>
      <c r="K6175"/>
      <c r="M6175" s="4"/>
      <c r="W6175" t="str">
        <f t="shared" si="192"/>
        <v/>
      </c>
      <c r="X6175" t="str">
        <f t="shared" si="193"/>
        <v/>
      </c>
    </row>
    <row r="6176" spans="2:24">
      <c r="B6176" s="160"/>
      <c r="C6176" s="161"/>
      <c r="D6176" s="162"/>
      <c r="E6176" s="163"/>
      <c r="F6176" s="164"/>
      <c r="G6176" s="165"/>
      <c r="H6176" s="166"/>
      <c r="I6176" s="167"/>
      <c r="J6176" s="161"/>
      <c r="K6176"/>
      <c r="M6176" s="4"/>
      <c r="W6176" t="str">
        <f t="shared" si="192"/>
        <v/>
      </c>
      <c r="X6176" t="str">
        <f t="shared" si="193"/>
        <v/>
      </c>
    </row>
    <row r="6177" spans="2:24">
      <c r="B6177" s="160"/>
      <c r="C6177" s="161"/>
      <c r="D6177" s="162"/>
      <c r="E6177" s="163"/>
      <c r="F6177" s="164"/>
      <c r="G6177" s="165"/>
      <c r="H6177" s="166"/>
      <c r="I6177" s="167"/>
      <c r="J6177" s="161"/>
      <c r="K6177"/>
      <c r="M6177" s="4"/>
      <c r="W6177" t="str">
        <f t="shared" si="192"/>
        <v/>
      </c>
      <c r="X6177" t="str">
        <f t="shared" si="193"/>
        <v/>
      </c>
    </row>
    <row r="6178" spans="2:24">
      <c r="B6178" s="160"/>
      <c r="C6178" s="161"/>
      <c r="D6178" s="162"/>
      <c r="E6178" s="163"/>
      <c r="F6178" s="164"/>
      <c r="G6178" s="165"/>
      <c r="H6178" s="166"/>
      <c r="I6178" s="167"/>
      <c r="J6178" s="161"/>
      <c r="K6178"/>
      <c r="M6178" s="4"/>
      <c r="W6178" t="str">
        <f t="shared" si="192"/>
        <v/>
      </c>
      <c r="X6178" t="str">
        <f t="shared" si="193"/>
        <v/>
      </c>
    </row>
    <row r="6179" spans="2:24">
      <c r="B6179" s="160"/>
      <c r="C6179" s="161"/>
      <c r="D6179" s="162"/>
      <c r="E6179" s="163"/>
      <c r="F6179" s="164"/>
      <c r="G6179" s="165"/>
      <c r="H6179" s="166"/>
      <c r="I6179" s="167"/>
      <c r="J6179" s="161"/>
      <c r="K6179"/>
      <c r="M6179" s="4"/>
      <c r="W6179" t="str">
        <f t="shared" si="192"/>
        <v/>
      </c>
      <c r="X6179" t="str">
        <f t="shared" si="193"/>
        <v/>
      </c>
    </row>
    <row r="6180" spans="2:24">
      <c r="B6180" s="160"/>
      <c r="C6180" s="161"/>
      <c r="D6180" s="162"/>
      <c r="E6180" s="163"/>
      <c r="F6180" s="164"/>
      <c r="G6180" s="165"/>
      <c r="H6180" s="166"/>
      <c r="I6180" s="167"/>
      <c r="J6180" s="161"/>
      <c r="K6180"/>
      <c r="M6180" s="4"/>
      <c r="W6180" t="str">
        <f t="shared" si="192"/>
        <v/>
      </c>
      <c r="X6180" t="str">
        <f t="shared" si="193"/>
        <v/>
      </c>
    </row>
    <row r="6181" spans="2:24">
      <c r="B6181" s="160"/>
      <c r="C6181" s="161"/>
      <c r="D6181" s="162"/>
      <c r="E6181" s="163"/>
      <c r="F6181" s="164"/>
      <c r="G6181" s="165"/>
      <c r="H6181" s="166"/>
      <c r="I6181" s="167"/>
      <c r="J6181" s="161"/>
      <c r="K6181"/>
      <c r="M6181" s="4"/>
      <c r="W6181" t="str">
        <f t="shared" si="192"/>
        <v/>
      </c>
      <c r="X6181" t="str">
        <f t="shared" si="193"/>
        <v/>
      </c>
    </row>
    <row r="6182" spans="2:24">
      <c r="B6182" s="160"/>
      <c r="C6182" s="161"/>
      <c r="D6182" s="162"/>
      <c r="E6182" s="163"/>
      <c r="F6182" s="164"/>
      <c r="G6182" s="165"/>
      <c r="H6182" s="166"/>
      <c r="I6182" s="167"/>
      <c r="J6182" s="161"/>
      <c r="K6182"/>
      <c r="M6182" s="4"/>
      <c r="W6182" t="str">
        <f t="shared" si="192"/>
        <v/>
      </c>
      <c r="X6182" t="str">
        <f t="shared" si="193"/>
        <v/>
      </c>
    </row>
    <row r="6183" spans="2:24">
      <c r="B6183" s="160"/>
      <c r="C6183" s="161"/>
      <c r="D6183" s="162"/>
      <c r="E6183" s="163"/>
      <c r="F6183" s="164"/>
      <c r="G6183" s="165"/>
      <c r="H6183" s="166"/>
      <c r="I6183" s="167"/>
      <c r="J6183" s="161"/>
      <c r="K6183"/>
      <c r="M6183" s="4"/>
      <c r="W6183" t="str">
        <f t="shared" si="192"/>
        <v/>
      </c>
      <c r="X6183" t="str">
        <f t="shared" si="193"/>
        <v/>
      </c>
    </row>
    <row r="6184" spans="2:24">
      <c r="B6184" s="160"/>
      <c r="C6184" s="161"/>
      <c r="D6184" s="162"/>
      <c r="E6184" s="163"/>
      <c r="F6184" s="164"/>
      <c r="G6184" s="165"/>
      <c r="H6184" s="166"/>
      <c r="I6184" s="167"/>
      <c r="J6184" s="161"/>
      <c r="K6184"/>
      <c r="M6184" s="4"/>
      <c r="W6184" t="str">
        <f t="shared" si="192"/>
        <v/>
      </c>
      <c r="X6184" t="str">
        <f t="shared" si="193"/>
        <v/>
      </c>
    </row>
    <row r="6185" spans="2:24">
      <c r="B6185" s="160"/>
      <c r="C6185" s="161"/>
      <c r="D6185" s="162"/>
      <c r="E6185" s="163"/>
      <c r="F6185" s="164"/>
      <c r="G6185" s="165"/>
      <c r="H6185" s="166"/>
      <c r="I6185" s="167"/>
      <c r="J6185" s="161"/>
      <c r="K6185"/>
      <c r="M6185" s="4"/>
      <c r="W6185" t="str">
        <f t="shared" si="192"/>
        <v/>
      </c>
      <c r="X6185" t="str">
        <f t="shared" si="193"/>
        <v/>
      </c>
    </row>
    <row r="6186" spans="2:24">
      <c r="B6186" s="160"/>
      <c r="C6186" s="161"/>
      <c r="D6186" s="162"/>
      <c r="E6186" s="163"/>
      <c r="F6186" s="164"/>
      <c r="G6186" s="165"/>
      <c r="H6186" s="166"/>
      <c r="I6186" s="167"/>
      <c r="J6186" s="161"/>
      <c r="K6186"/>
      <c r="M6186" s="4"/>
      <c r="W6186" t="str">
        <f t="shared" si="192"/>
        <v/>
      </c>
      <c r="X6186" t="str">
        <f t="shared" si="193"/>
        <v/>
      </c>
    </row>
    <row r="6187" spans="2:24">
      <c r="B6187" s="160"/>
      <c r="C6187" s="161"/>
      <c r="D6187" s="162"/>
      <c r="E6187" s="163"/>
      <c r="F6187" s="164"/>
      <c r="G6187" s="165"/>
      <c r="H6187" s="166"/>
      <c r="I6187" s="167"/>
      <c r="J6187" s="161"/>
      <c r="K6187"/>
      <c r="M6187" s="4"/>
      <c r="W6187" t="str">
        <f t="shared" si="192"/>
        <v/>
      </c>
      <c r="X6187" t="str">
        <f t="shared" si="193"/>
        <v/>
      </c>
    </row>
    <row r="6188" spans="2:24">
      <c r="B6188" s="160"/>
      <c r="C6188" s="161"/>
      <c r="D6188" s="162"/>
      <c r="E6188" s="163"/>
      <c r="F6188" s="164"/>
      <c r="G6188" s="165"/>
      <c r="H6188" s="166"/>
      <c r="I6188" s="167"/>
      <c r="J6188" s="161"/>
      <c r="K6188"/>
      <c r="M6188" s="4"/>
      <c r="W6188" t="str">
        <f t="shared" si="192"/>
        <v/>
      </c>
      <c r="X6188" t="str">
        <f t="shared" si="193"/>
        <v/>
      </c>
    </row>
    <row r="6189" spans="2:24">
      <c r="B6189" s="160"/>
      <c r="C6189" s="161"/>
      <c r="D6189" s="162"/>
      <c r="E6189" s="163"/>
      <c r="F6189" s="164"/>
      <c r="G6189" s="165"/>
      <c r="H6189" s="166"/>
      <c r="I6189" s="167"/>
      <c r="J6189" s="161"/>
      <c r="K6189"/>
      <c r="M6189" s="4"/>
      <c r="W6189" t="str">
        <f t="shared" si="192"/>
        <v/>
      </c>
      <c r="X6189" t="str">
        <f t="shared" si="193"/>
        <v/>
      </c>
    </row>
    <row r="6190" spans="2:24">
      <c r="B6190" s="160"/>
      <c r="C6190" s="161"/>
      <c r="D6190" s="162"/>
      <c r="E6190" s="163"/>
      <c r="F6190" s="164"/>
      <c r="G6190" s="165"/>
      <c r="H6190" s="166"/>
      <c r="I6190" s="167"/>
      <c r="J6190" s="161"/>
      <c r="K6190"/>
      <c r="M6190" s="4"/>
      <c r="W6190" t="str">
        <f t="shared" si="192"/>
        <v/>
      </c>
      <c r="X6190" t="str">
        <f t="shared" si="193"/>
        <v/>
      </c>
    </row>
    <row r="6191" spans="2:24">
      <c r="B6191" s="160"/>
      <c r="C6191" s="161"/>
      <c r="D6191" s="162"/>
      <c r="E6191" s="163"/>
      <c r="F6191" s="164"/>
      <c r="G6191" s="165"/>
      <c r="H6191" s="166"/>
      <c r="I6191" s="167"/>
      <c r="J6191" s="161"/>
      <c r="K6191"/>
      <c r="M6191" s="4"/>
      <c r="W6191" t="str">
        <f t="shared" si="192"/>
        <v/>
      </c>
      <c r="X6191" t="str">
        <f t="shared" si="193"/>
        <v/>
      </c>
    </row>
    <row r="6192" spans="2:24">
      <c r="B6192" s="160"/>
      <c r="C6192" s="161"/>
      <c r="D6192" s="162"/>
      <c r="E6192" s="163"/>
      <c r="F6192" s="164"/>
      <c r="G6192" s="165"/>
      <c r="H6192" s="166"/>
      <c r="I6192" s="167"/>
      <c r="J6192" s="161"/>
      <c r="K6192"/>
      <c r="M6192" s="4"/>
      <c r="W6192" t="str">
        <f t="shared" si="192"/>
        <v/>
      </c>
      <c r="X6192" t="str">
        <f t="shared" si="193"/>
        <v/>
      </c>
    </row>
    <row r="6193" spans="2:24">
      <c r="B6193" s="160"/>
      <c r="C6193" s="161"/>
      <c r="D6193" s="162"/>
      <c r="E6193" s="163"/>
      <c r="F6193" s="164"/>
      <c r="G6193" s="165"/>
      <c r="H6193" s="166"/>
      <c r="I6193" s="167"/>
      <c r="J6193" s="161"/>
      <c r="K6193"/>
      <c r="M6193" s="4"/>
      <c r="W6193" t="str">
        <f t="shared" si="192"/>
        <v/>
      </c>
      <c r="X6193" t="str">
        <f t="shared" si="193"/>
        <v/>
      </c>
    </row>
    <row r="6194" spans="2:24">
      <c r="B6194" s="160"/>
      <c r="C6194" s="161"/>
      <c r="D6194" s="162"/>
      <c r="E6194" s="163"/>
      <c r="F6194" s="164"/>
      <c r="G6194" s="165"/>
      <c r="H6194" s="166"/>
      <c r="I6194" s="167"/>
      <c r="J6194" s="161"/>
      <c r="K6194"/>
      <c r="M6194" s="4"/>
      <c r="W6194" t="str">
        <f t="shared" si="192"/>
        <v/>
      </c>
      <c r="X6194" t="str">
        <f t="shared" si="193"/>
        <v/>
      </c>
    </row>
    <row r="6195" spans="2:24">
      <c r="B6195" s="160"/>
      <c r="C6195" s="161"/>
      <c r="D6195" s="162"/>
      <c r="E6195" s="163"/>
      <c r="F6195" s="164"/>
      <c r="G6195" s="165"/>
      <c r="H6195" s="166"/>
      <c r="I6195" s="167"/>
      <c r="J6195" s="161"/>
      <c r="K6195"/>
      <c r="M6195" s="4"/>
      <c r="W6195" t="str">
        <f t="shared" si="192"/>
        <v/>
      </c>
      <c r="X6195" t="str">
        <f t="shared" si="193"/>
        <v/>
      </c>
    </row>
    <row r="6196" spans="2:24">
      <c r="B6196" s="160"/>
      <c r="C6196" s="161"/>
      <c r="D6196" s="162"/>
      <c r="E6196" s="163"/>
      <c r="F6196" s="164"/>
      <c r="G6196" s="165"/>
      <c r="H6196" s="166"/>
      <c r="I6196" s="167"/>
      <c r="J6196" s="161"/>
      <c r="K6196"/>
      <c r="M6196" s="4"/>
      <c r="W6196" t="str">
        <f t="shared" si="192"/>
        <v/>
      </c>
      <c r="X6196" t="str">
        <f t="shared" si="193"/>
        <v/>
      </c>
    </row>
    <row r="6197" spans="2:24">
      <c r="B6197" s="160"/>
      <c r="C6197" s="161"/>
      <c r="D6197" s="162"/>
      <c r="E6197" s="163"/>
      <c r="F6197" s="164"/>
      <c r="G6197" s="165"/>
      <c r="H6197" s="166"/>
      <c r="I6197" s="167"/>
      <c r="J6197" s="161"/>
      <c r="K6197"/>
      <c r="M6197" s="4"/>
      <c r="W6197" t="str">
        <f t="shared" si="192"/>
        <v/>
      </c>
      <c r="X6197" t="str">
        <f t="shared" si="193"/>
        <v/>
      </c>
    </row>
    <row r="6198" spans="2:24">
      <c r="B6198" s="160"/>
      <c r="C6198" s="161"/>
      <c r="D6198" s="162"/>
      <c r="E6198" s="163"/>
      <c r="F6198" s="164"/>
      <c r="G6198" s="165"/>
      <c r="H6198" s="166"/>
      <c r="I6198" s="167"/>
      <c r="J6198" s="161"/>
      <c r="K6198"/>
      <c r="M6198" s="4"/>
      <c r="W6198" t="str">
        <f t="shared" si="192"/>
        <v/>
      </c>
      <c r="X6198" t="str">
        <f t="shared" si="193"/>
        <v/>
      </c>
    </row>
    <row r="6199" spans="2:24">
      <c r="B6199" s="160"/>
      <c r="C6199" s="161"/>
      <c r="D6199" s="162"/>
      <c r="E6199" s="163"/>
      <c r="F6199" s="164"/>
      <c r="G6199" s="165"/>
      <c r="H6199" s="166"/>
      <c r="I6199" s="167"/>
      <c r="J6199" s="161"/>
      <c r="K6199"/>
      <c r="M6199" s="4"/>
      <c r="W6199" t="str">
        <f t="shared" si="192"/>
        <v/>
      </c>
      <c r="X6199" t="str">
        <f t="shared" si="193"/>
        <v/>
      </c>
    </row>
    <row r="6200" spans="2:24">
      <c r="B6200" s="160"/>
      <c r="C6200" s="161"/>
      <c r="D6200" s="162"/>
      <c r="E6200" s="163"/>
      <c r="F6200" s="164"/>
      <c r="G6200" s="165"/>
      <c r="H6200" s="166"/>
      <c r="I6200" s="167"/>
      <c r="J6200" s="161"/>
      <c r="K6200"/>
      <c r="M6200" s="4"/>
      <c r="W6200" t="str">
        <f t="shared" si="192"/>
        <v/>
      </c>
      <c r="X6200" t="str">
        <f t="shared" si="193"/>
        <v/>
      </c>
    </row>
    <row r="6201" spans="2:24">
      <c r="B6201" s="160"/>
      <c r="C6201" s="161"/>
      <c r="D6201" s="162"/>
      <c r="E6201" s="163"/>
      <c r="F6201" s="164"/>
      <c r="G6201" s="165"/>
      <c r="H6201" s="166"/>
      <c r="I6201" s="167"/>
      <c r="J6201" s="161"/>
      <c r="K6201"/>
      <c r="M6201" s="4"/>
      <c r="W6201" t="str">
        <f t="shared" si="192"/>
        <v/>
      </c>
      <c r="X6201" t="str">
        <f t="shared" si="193"/>
        <v/>
      </c>
    </row>
    <row r="6202" spans="2:24">
      <c r="B6202" s="160"/>
      <c r="C6202" s="161"/>
      <c r="D6202" s="162"/>
      <c r="E6202" s="163"/>
      <c r="F6202" s="164"/>
      <c r="G6202" s="165"/>
      <c r="H6202" s="166"/>
      <c r="I6202" s="167"/>
      <c r="J6202" s="161"/>
      <c r="K6202"/>
      <c r="M6202" s="4"/>
      <c r="W6202" t="str">
        <f t="shared" si="192"/>
        <v/>
      </c>
      <c r="X6202" t="str">
        <f t="shared" si="193"/>
        <v/>
      </c>
    </row>
    <row r="6203" spans="2:24">
      <c r="B6203" s="160"/>
      <c r="C6203" s="161"/>
      <c r="D6203" s="162"/>
      <c r="E6203" s="163"/>
      <c r="F6203" s="164"/>
      <c r="G6203" s="165"/>
      <c r="H6203" s="166"/>
      <c r="I6203" s="167"/>
      <c r="J6203" s="161"/>
      <c r="K6203"/>
      <c r="M6203" s="4"/>
      <c r="W6203" t="str">
        <f t="shared" si="192"/>
        <v/>
      </c>
      <c r="X6203" t="str">
        <f t="shared" si="193"/>
        <v/>
      </c>
    </row>
    <row r="6204" spans="2:24">
      <c r="B6204" s="160"/>
      <c r="C6204" s="161"/>
      <c r="D6204" s="162"/>
      <c r="E6204" s="163"/>
      <c r="F6204" s="164"/>
      <c r="G6204" s="165"/>
      <c r="H6204" s="166"/>
      <c r="I6204" s="167"/>
      <c r="J6204" s="161"/>
      <c r="K6204"/>
      <c r="M6204" s="4"/>
      <c r="W6204" t="str">
        <f t="shared" si="192"/>
        <v/>
      </c>
      <c r="X6204" t="str">
        <f t="shared" si="193"/>
        <v/>
      </c>
    </row>
    <row r="6205" spans="2:24">
      <c r="B6205" s="160"/>
      <c r="C6205" s="161"/>
      <c r="D6205" s="162"/>
      <c r="E6205" s="163"/>
      <c r="F6205" s="164"/>
      <c r="G6205" s="165"/>
      <c r="H6205" s="166"/>
      <c r="I6205" s="167"/>
      <c r="J6205" s="161"/>
      <c r="K6205"/>
      <c r="M6205" s="4"/>
      <c r="W6205" t="str">
        <f t="shared" si="192"/>
        <v/>
      </c>
      <c r="X6205" t="str">
        <f t="shared" si="193"/>
        <v/>
      </c>
    </row>
    <row r="6206" spans="2:24">
      <c r="B6206" s="160"/>
      <c r="C6206" s="161"/>
      <c r="D6206" s="162"/>
      <c r="E6206" s="163"/>
      <c r="F6206" s="164"/>
      <c r="G6206" s="165"/>
      <c r="H6206" s="166"/>
      <c r="I6206" s="167"/>
      <c r="J6206" s="161"/>
      <c r="K6206"/>
      <c r="M6206" s="4"/>
      <c r="W6206" t="str">
        <f t="shared" si="192"/>
        <v/>
      </c>
      <c r="X6206" t="str">
        <f t="shared" si="193"/>
        <v/>
      </c>
    </row>
    <row r="6207" spans="2:24">
      <c r="B6207" s="160"/>
      <c r="C6207" s="161"/>
      <c r="D6207" s="162"/>
      <c r="E6207" s="163"/>
      <c r="F6207" s="164"/>
      <c r="G6207" s="165"/>
      <c r="H6207" s="166"/>
      <c r="I6207" s="167"/>
      <c r="J6207" s="161"/>
      <c r="K6207"/>
      <c r="M6207" s="4"/>
      <c r="W6207" t="str">
        <f t="shared" si="192"/>
        <v/>
      </c>
      <c r="X6207" t="str">
        <f t="shared" si="193"/>
        <v/>
      </c>
    </row>
    <row r="6208" spans="2:24">
      <c r="B6208" s="160"/>
      <c r="C6208" s="161"/>
      <c r="D6208" s="162"/>
      <c r="E6208" s="163"/>
      <c r="F6208" s="164"/>
      <c r="G6208" s="165"/>
      <c r="H6208" s="166"/>
      <c r="I6208" s="167"/>
      <c r="J6208" s="161"/>
      <c r="K6208"/>
      <c r="M6208" s="4"/>
      <c r="W6208" t="str">
        <f t="shared" si="192"/>
        <v/>
      </c>
      <c r="X6208" t="str">
        <f t="shared" si="193"/>
        <v/>
      </c>
    </row>
    <row r="6209" spans="2:24">
      <c r="B6209" s="160"/>
      <c r="C6209" s="161"/>
      <c r="D6209" s="162"/>
      <c r="E6209" s="163"/>
      <c r="F6209" s="164"/>
      <c r="G6209" s="165"/>
      <c r="H6209" s="166"/>
      <c r="I6209" s="167"/>
      <c r="J6209" s="161"/>
      <c r="K6209"/>
      <c r="M6209" s="4"/>
      <c r="W6209" t="str">
        <f t="shared" si="192"/>
        <v/>
      </c>
      <c r="X6209" t="str">
        <f t="shared" si="193"/>
        <v/>
      </c>
    </row>
    <row r="6210" spans="2:24">
      <c r="B6210" s="160"/>
      <c r="C6210" s="161"/>
      <c r="D6210" s="162"/>
      <c r="E6210" s="163"/>
      <c r="F6210" s="164"/>
      <c r="G6210" s="165"/>
      <c r="H6210" s="166"/>
      <c r="I6210" s="167"/>
      <c r="J6210" s="161"/>
      <c r="K6210"/>
      <c r="M6210" s="4"/>
      <c r="W6210" t="str">
        <f t="shared" si="192"/>
        <v/>
      </c>
      <c r="X6210" t="str">
        <f t="shared" si="193"/>
        <v/>
      </c>
    </row>
    <row r="6211" spans="2:24">
      <c r="B6211" s="160"/>
      <c r="C6211" s="161"/>
      <c r="D6211" s="162"/>
      <c r="E6211" s="163"/>
      <c r="F6211" s="164"/>
      <c r="G6211" s="165"/>
      <c r="H6211" s="166"/>
      <c r="I6211" s="167"/>
      <c r="J6211" s="161"/>
      <c r="K6211"/>
      <c r="M6211" s="4"/>
      <c r="W6211" t="str">
        <f t="shared" si="192"/>
        <v/>
      </c>
      <c r="X6211" t="str">
        <f t="shared" si="193"/>
        <v/>
      </c>
    </row>
    <row r="6212" spans="2:24">
      <c r="B6212" s="160"/>
      <c r="C6212" s="161"/>
      <c r="D6212" s="162"/>
      <c r="E6212" s="163"/>
      <c r="F6212" s="164"/>
      <c r="G6212" s="165"/>
      <c r="H6212" s="166"/>
      <c r="I6212" s="167"/>
      <c r="J6212" s="161"/>
      <c r="K6212"/>
      <c r="M6212" s="4"/>
      <c r="W6212" t="str">
        <f t="shared" si="192"/>
        <v/>
      </c>
      <c r="X6212" t="str">
        <f t="shared" si="193"/>
        <v/>
      </c>
    </row>
    <row r="6213" spans="2:24">
      <c r="B6213" s="160"/>
      <c r="C6213" s="161"/>
      <c r="D6213" s="162"/>
      <c r="E6213" s="163"/>
      <c r="F6213" s="164"/>
      <c r="G6213" s="165"/>
      <c r="H6213" s="166"/>
      <c r="I6213" s="167"/>
      <c r="J6213" s="161"/>
      <c r="K6213"/>
      <c r="M6213" s="4"/>
      <c r="W6213" t="str">
        <f t="shared" si="192"/>
        <v/>
      </c>
      <c r="X6213" t="str">
        <f t="shared" si="193"/>
        <v/>
      </c>
    </row>
    <row r="6214" spans="2:24">
      <c r="B6214" s="160"/>
      <c r="C6214" s="161"/>
      <c r="D6214" s="162"/>
      <c r="E6214" s="163"/>
      <c r="F6214" s="164"/>
      <c r="G6214" s="165"/>
      <c r="H6214" s="166"/>
      <c r="I6214" s="167"/>
      <c r="J6214" s="161"/>
      <c r="K6214"/>
      <c r="M6214" s="4"/>
      <c r="W6214" t="str">
        <f t="shared" si="192"/>
        <v/>
      </c>
      <c r="X6214" t="str">
        <f t="shared" si="193"/>
        <v/>
      </c>
    </row>
    <row r="6215" spans="2:24">
      <c r="B6215" s="160"/>
      <c r="C6215" s="161"/>
      <c r="D6215" s="162"/>
      <c r="E6215" s="163"/>
      <c r="F6215" s="164"/>
      <c r="G6215" s="165"/>
      <c r="H6215" s="166"/>
      <c r="I6215" s="167"/>
      <c r="J6215" s="161"/>
      <c r="K6215"/>
      <c r="M6215" s="4"/>
      <c r="W6215" t="str">
        <f t="shared" si="192"/>
        <v/>
      </c>
      <c r="X6215" t="str">
        <f t="shared" si="193"/>
        <v/>
      </c>
    </row>
    <row r="6216" spans="2:24">
      <c r="B6216" s="160"/>
      <c r="C6216" s="161"/>
      <c r="D6216" s="162"/>
      <c r="E6216" s="163"/>
      <c r="F6216" s="164"/>
      <c r="G6216" s="165"/>
      <c r="H6216" s="166"/>
      <c r="I6216" s="167"/>
      <c r="J6216" s="161"/>
      <c r="K6216"/>
      <c r="M6216" s="4"/>
      <c r="W6216" t="str">
        <f t="shared" ref="W6216:W6279" si="194">IF(E6216=0,"",IF(E6216&gt;F6216,E6216-F6216,""))</f>
        <v/>
      </c>
      <c r="X6216" t="str">
        <f t="shared" ref="X6216:X6279" si="195">IF(G6216=0,"",IF(G6216&gt;H6216,G6216-H6216,""))</f>
        <v/>
      </c>
    </row>
    <row r="6217" spans="2:24">
      <c r="B6217" s="160"/>
      <c r="C6217" s="161"/>
      <c r="D6217" s="162"/>
      <c r="E6217" s="163"/>
      <c r="F6217" s="164"/>
      <c r="G6217" s="165"/>
      <c r="H6217" s="166"/>
      <c r="I6217" s="167"/>
      <c r="J6217" s="161"/>
      <c r="K6217"/>
      <c r="M6217" s="4"/>
      <c r="W6217" t="str">
        <f t="shared" si="194"/>
        <v/>
      </c>
      <c r="X6217" t="str">
        <f t="shared" si="195"/>
        <v/>
      </c>
    </row>
    <row r="6218" spans="2:24">
      <c r="B6218" s="160"/>
      <c r="C6218" s="161"/>
      <c r="D6218" s="162"/>
      <c r="E6218" s="163"/>
      <c r="F6218" s="164"/>
      <c r="G6218" s="165"/>
      <c r="H6218" s="166"/>
      <c r="I6218" s="167"/>
      <c r="J6218" s="161"/>
      <c r="K6218"/>
      <c r="M6218" s="4"/>
      <c r="W6218" t="str">
        <f t="shared" si="194"/>
        <v/>
      </c>
      <c r="X6218" t="str">
        <f t="shared" si="195"/>
        <v/>
      </c>
    </row>
    <row r="6219" spans="2:24">
      <c r="B6219" s="160"/>
      <c r="C6219" s="161"/>
      <c r="D6219" s="162"/>
      <c r="E6219" s="163"/>
      <c r="F6219" s="164"/>
      <c r="G6219" s="165"/>
      <c r="H6219" s="166"/>
      <c r="I6219" s="167"/>
      <c r="J6219" s="161"/>
      <c r="K6219"/>
      <c r="M6219" s="4"/>
      <c r="W6219" t="str">
        <f t="shared" si="194"/>
        <v/>
      </c>
      <c r="X6219" t="str">
        <f t="shared" si="195"/>
        <v/>
      </c>
    </row>
    <row r="6220" spans="2:24">
      <c r="B6220" s="160"/>
      <c r="C6220" s="161"/>
      <c r="D6220" s="162"/>
      <c r="E6220" s="163"/>
      <c r="F6220" s="164"/>
      <c r="G6220" s="165"/>
      <c r="H6220" s="166"/>
      <c r="I6220" s="167"/>
      <c r="J6220" s="161"/>
      <c r="K6220"/>
      <c r="M6220" s="4"/>
      <c r="W6220" t="str">
        <f t="shared" si="194"/>
        <v/>
      </c>
      <c r="X6220" t="str">
        <f t="shared" si="195"/>
        <v/>
      </c>
    </row>
    <row r="6221" spans="2:24">
      <c r="B6221" s="160"/>
      <c r="C6221" s="161"/>
      <c r="D6221" s="162"/>
      <c r="E6221" s="163"/>
      <c r="F6221" s="164"/>
      <c r="G6221" s="165"/>
      <c r="H6221" s="166"/>
      <c r="I6221" s="167"/>
      <c r="J6221" s="161"/>
      <c r="K6221"/>
      <c r="M6221" s="4"/>
      <c r="W6221" t="str">
        <f t="shared" si="194"/>
        <v/>
      </c>
      <c r="X6221" t="str">
        <f t="shared" si="195"/>
        <v/>
      </c>
    </row>
    <row r="6222" spans="2:24">
      <c r="B6222" s="160"/>
      <c r="C6222" s="161"/>
      <c r="D6222" s="162"/>
      <c r="E6222" s="163"/>
      <c r="F6222" s="164"/>
      <c r="G6222" s="165"/>
      <c r="H6222" s="166"/>
      <c r="I6222" s="167"/>
      <c r="J6222" s="161"/>
      <c r="K6222"/>
      <c r="M6222" s="4"/>
      <c r="W6222" t="str">
        <f t="shared" si="194"/>
        <v/>
      </c>
      <c r="X6222" t="str">
        <f t="shared" si="195"/>
        <v/>
      </c>
    </row>
    <row r="6223" spans="2:24">
      <c r="B6223" s="160"/>
      <c r="C6223" s="161"/>
      <c r="D6223" s="162"/>
      <c r="E6223" s="163"/>
      <c r="F6223" s="164"/>
      <c r="G6223" s="165"/>
      <c r="H6223" s="166"/>
      <c r="I6223" s="167"/>
      <c r="J6223" s="161"/>
      <c r="K6223"/>
      <c r="M6223" s="4"/>
      <c r="W6223" t="str">
        <f t="shared" si="194"/>
        <v/>
      </c>
      <c r="X6223" t="str">
        <f t="shared" si="195"/>
        <v/>
      </c>
    </row>
    <row r="6224" spans="2:24">
      <c r="B6224" s="160"/>
      <c r="C6224" s="161"/>
      <c r="D6224" s="162"/>
      <c r="E6224" s="163"/>
      <c r="F6224" s="164"/>
      <c r="G6224" s="165"/>
      <c r="H6224" s="166"/>
      <c r="I6224" s="167"/>
      <c r="J6224" s="161"/>
      <c r="K6224"/>
      <c r="M6224" s="4"/>
      <c r="W6224" t="str">
        <f t="shared" si="194"/>
        <v/>
      </c>
      <c r="X6224" t="str">
        <f t="shared" si="195"/>
        <v/>
      </c>
    </row>
    <row r="6225" spans="2:24">
      <c r="B6225" s="160"/>
      <c r="C6225" s="161"/>
      <c r="D6225" s="162"/>
      <c r="E6225" s="163"/>
      <c r="F6225" s="164"/>
      <c r="G6225" s="165"/>
      <c r="H6225" s="166"/>
      <c r="I6225" s="167"/>
      <c r="J6225" s="161"/>
      <c r="K6225"/>
      <c r="M6225" s="4"/>
      <c r="W6225" t="str">
        <f t="shared" si="194"/>
        <v/>
      </c>
      <c r="X6225" t="str">
        <f t="shared" si="195"/>
        <v/>
      </c>
    </row>
    <row r="6226" spans="2:24">
      <c r="B6226" s="160"/>
      <c r="C6226" s="161"/>
      <c r="D6226" s="162"/>
      <c r="E6226" s="163"/>
      <c r="F6226" s="164"/>
      <c r="G6226" s="165"/>
      <c r="H6226" s="166"/>
      <c r="I6226" s="167"/>
      <c r="J6226" s="161"/>
      <c r="K6226"/>
      <c r="M6226" s="4"/>
      <c r="W6226" t="str">
        <f t="shared" si="194"/>
        <v/>
      </c>
      <c r="X6226" t="str">
        <f t="shared" si="195"/>
        <v/>
      </c>
    </row>
    <row r="6227" spans="2:24">
      <c r="B6227" s="160"/>
      <c r="C6227" s="161"/>
      <c r="D6227" s="162"/>
      <c r="E6227" s="163"/>
      <c r="F6227" s="164"/>
      <c r="G6227" s="165"/>
      <c r="H6227" s="166"/>
      <c r="I6227" s="167"/>
      <c r="J6227" s="161"/>
      <c r="K6227"/>
      <c r="M6227" s="4"/>
      <c r="W6227" t="str">
        <f t="shared" si="194"/>
        <v/>
      </c>
      <c r="X6227" t="str">
        <f t="shared" si="195"/>
        <v/>
      </c>
    </row>
    <row r="6228" spans="2:24">
      <c r="B6228" s="160"/>
      <c r="C6228" s="161"/>
      <c r="D6228" s="162"/>
      <c r="E6228" s="163"/>
      <c r="F6228" s="164"/>
      <c r="G6228" s="165"/>
      <c r="H6228" s="166"/>
      <c r="I6228" s="167"/>
      <c r="J6228" s="161"/>
      <c r="K6228"/>
      <c r="M6228" s="4"/>
      <c r="W6228" t="str">
        <f t="shared" si="194"/>
        <v/>
      </c>
      <c r="X6228" t="str">
        <f t="shared" si="195"/>
        <v/>
      </c>
    </row>
    <row r="6229" spans="2:24">
      <c r="B6229" s="160"/>
      <c r="C6229" s="161"/>
      <c r="D6229" s="162"/>
      <c r="E6229" s="163"/>
      <c r="F6229" s="164"/>
      <c r="G6229" s="165"/>
      <c r="H6229" s="166"/>
      <c r="I6229" s="167"/>
      <c r="J6229" s="161"/>
      <c r="K6229"/>
      <c r="M6229" s="4"/>
      <c r="W6229" t="str">
        <f t="shared" si="194"/>
        <v/>
      </c>
      <c r="X6229" t="str">
        <f t="shared" si="195"/>
        <v/>
      </c>
    </row>
    <row r="6230" spans="2:24">
      <c r="B6230" s="160"/>
      <c r="C6230" s="161"/>
      <c r="D6230" s="162"/>
      <c r="E6230" s="163"/>
      <c r="F6230" s="164"/>
      <c r="G6230" s="165"/>
      <c r="H6230" s="166"/>
      <c r="I6230" s="167"/>
      <c r="J6230" s="161"/>
      <c r="K6230"/>
      <c r="M6230" s="4"/>
      <c r="W6230" t="str">
        <f t="shared" si="194"/>
        <v/>
      </c>
      <c r="X6230" t="str">
        <f t="shared" si="195"/>
        <v/>
      </c>
    </row>
    <row r="6231" spans="2:24">
      <c r="B6231" s="160"/>
      <c r="C6231" s="161"/>
      <c r="D6231" s="162"/>
      <c r="E6231" s="163"/>
      <c r="F6231" s="164"/>
      <c r="G6231" s="165"/>
      <c r="H6231" s="166"/>
      <c r="I6231" s="167"/>
      <c r="J6231" s="161"/>
      <c r="K6231"/>
      <c r="M6231" s="4"/>
      <c r="W6231" t="str">
        <f t="shared" si="194"/>
        <v/>
      </c>
      <c r="X6231" t="str">
        <f t="shared" si="195"/>
        <v/>
      </c>
    </row>
    <row r="6232" spans="2:24">
      <c r="B6232" s="160"/>
      <c r="C6232" s="161"/>
      <c r="D6232" s="162"/>
      <c r="E6232" s="163"/>
      <c r="F6232" s="164"/>
      <c r="G6232" s="165"/>
      <c r="H6232" s="166"/>
      <c r="I6232" s="167"/>
      <c r="J6232" s="161"/>
      <c r="K6232"/>
      <c r="M6232" s="4"/>
      <c r="W6232" t="str">
        <f t="shared" si="194"/>
        <v/>
      </c>
      <c r="X6232" t="str">
        <f t="shared" si="195"/>
        <v/>
      </c>
    </row>
    <row r="6233" spans="2:24">
      <c r="B6233" s="160"/>
      <c r="C6233" s="161"/>
      <c r="D6233" s="162"/>
      <c r="E6233" s="163"/>
      <c r="F6233" s="164"/>
      <c r="G6233" s="165"/>
      <c r="H6233" s="166"/>
      <c r="I6233" s="167"/>
      <c r="J6233" s="161"/>
      <c r="K6233"/>
      <c r="M6233" s="4"/>
      <c r="W6233" t="str">
        <f t="shared" si="194"/>
        <v/>
      </c>
      <c r="X6233" t="str">
        <f t="shared" si="195"/>
        <v/>
      </c>
    </row>
    <row r="6234" spans="2:24">
      <c r="B6234" s="160"/>
      <c r="C6234" s="161"/>
      <c r="D6234" s="162"/>
      <c r="E6234" s="163"/>
      <c r="F6234" s="164"/>
      <c r="G6234" s="165"/>
      <c r="H6234" s="166"/>
      <c r="I6234" s="167"/>
      <c r="J6234" s="161"/>
      <c r="K6234"/>
      <c r="M6234" s="4"/>
      <c r="W6234" t="str">
        <f t="shared" si="194"/>
        <v/>
      </c>
      <c r="X6234" t="str">
        <f t="shared" si="195"/>
        <v/>
      </c>
    </row>
    <row r="6235" spans="2:24">
      <c r="B6235" s="160"/>
      <c r="C6235" s="161"/>
      <c r="D6235" s="162"/>
      <c r="E6235" s="163"/>
      <c r="F6235" s="164"/>
      <c r="G6235" s="165"/>
      <c r="H6235" s="166"/>
      <c r="I6235" s="167"/>
      <c r="J6235" s="161"/>
      <c r="K6235"/>
      <c r="M6235" s="4"/>
      <c r="W6235" t="str">
        <f t="shared" si="194"/>
        <v/>
      </c>
      <c r="X6235" t="str">
        <f t="shared" si="195"/>
        <v/>
      </c>
    </row>
    <row r="6236" spans="2:24">
      <c r="B6236" s="160"/>
      <c r="C6236" s="161"/>
      <c r="D6236" s="162"/>
      <c r="E6236" s="163"/>
      <c r="F6236" s="164"/>
      <c r="G6236" s="165"/>
      <c r="H6236" s="166"/>
      <c r="I6236" s="167"/>
      <c r="J6236" s="161"/>
      <c r="K6236"/>
      <c r="M6236" s="4"/>
      <c r="W6236" t="str">
        <f t="shared" si="194"/>
        <v/>
      </c>
      <c r="X6236" t="str">
        <f t="shared" si="195"/>
        <v/>
      </c>
    </row>
    <row r="6237" spans="2:24">
      <c r="B6237" s="160"/>
      <c r="C6237" s="161"/>
      <c r="D6237" s="162"/>
      <c r="E6237" s="163"/>
      <c r="F6237" s="164"/>
      <c r="G6237" s="165"/>
      <c r="H6237" s="166"/>
      <c r="I6237" s="167"/>
      <c r="J6237" s="161"/>
      <c r="K6237"/>
      <c r="M6237" s="4"/>
      <c r="W6237" t="str">
        <f t="shared" si="194"/>
        <v/>
      </c>
      <c r="X6237" t="str">
        <f t="shared" si="195"/>
        <v/>
      </c>
    </row>
    <row r="6238" spans="2:24">
      <c r="B6238" s="160"/>
      <c r="C6238" s="161"/>
      <c r="D6238" s="162"/>
      <c r="E6238" s="163"/>
      <c r="F6238" s="164"/>
      <c r="G6238" s="165"/>
      <c r="H6238" s="166"/>
      <c r="I6238" s="167"/>
      <c r="J6238" s="161"/>
      <c r="K6238"/>
      <c r="M6238" s="4"/>
      <c r="W6238" t="str">
        <f t="shared" si="194"/>
        <v/>
      </c>
      <c r="X6238" t="str">
        <f t="shared" si="195"/>
        <v/>
      </c>
    </row>
    <row r="6239" spans="2:24">
      <c r="B6239" s="160"/>
      <c r="C6239" s="161"/>
      <c r="D6239" s="162"/>
      <c r="E6239" s="163"/>
      <c r="F6239" s="164"/>
      <c r="G6239" s="165"/>
      <c r="H6239" s="166"/>
      <c r="I6239" s="167"/>
      <c r="J6239" s="161"/>
      <c r="K6239"/>
      <c r="M6239" s="4"/>
      <c r="W6239" t="str">
        <f t="shared" si="194"/>
        <v/>
      </c>
      <c r="X6239" t="str">
        <f t="shared" si="195"/>
        <v/>
      </c>
    </row>
    <row r="6240" spans="2:24">
      <c r="B6240" s="160"/>
      <c r="C6240" s="161"/>
      <c r="D6240" s="162"/>
      <c r="E6240" s="163"/>
      <c r="F6240" s="164"/>
      <c r="G6240" s="165"/>
      <c r="H6240" s="166"/>
      <c r="I6240" s="167"/>
      <c r="J6240" s="161"/>
      <c r="K6240"/>
      <c r="M6240" s="4"/>
      <c r="W6240" t="str">
        <f t="shared" si="194"/>
        <v/>
      </c>
      <c r="X6240" t="str">
        <f t="shared" si="195"/>
        <v/>
      </c>
    </row>
    <row r="6241" spans="2:24">
      <c r="B6241" s="160"/>
      <c r="C6241" s="161"/>
      <c r="D6241" s="162"/>
      <c r="E6241" s="163"/>
      <c r="F6241" s="164"/>
      <c r="G6241" s="165"/>
      <c r="H6241" s="166"/>
      <c r="I6241" s="167"/>
      <c r="J6241" s="161"/>
      <c r="K6241"/>
      <c r="M6241" s="4"/>
      <c r="W6241" t="str">
        <f t="shared" si="194"/>
        <v/>
      </c>
      <c r="X6241" t="str">
        <f t="shared" si="195"/>
        <v/>
      </c>
    </row>
    <row r="6242" spans="2:24">
      <c r="B6242" s="160"/>
      <c r="C6242" s="161"/>
      <c r="D6242" s="162"/>
      <c r="E6242" s="163"/>
      <c r="F6242" s="164"/>
      <c r="G6242" s="165"/>
      <c r="H6242" s="166"/>
      <c r="I6242" s="167"/>
      <c r="J6242" s="161"/>
      <c r="K6242"/>
      <c r="M6242" s="4"/>
      <c r="W6242" t="str">
        <f t="shared" si="194"/>
        <v/>
      </c>
      <c r="X6242" t="str">
        <f t="shared" si="195"/>
        <v/>
      </c>
    </row>
    <row r="6243" spans="2:24">
      <c r="B6243" s="160"/>
      <c r="C6243" s="161"/>
      <c r="D6243" s="162"/>
      <c r="E6243" s="163"/>
      <c r="F6243" s="164"/>
      <c r="G6243" s="165"/>
      <c r="H6243" s="166"/>
      <c r="I6243" s="167"/>
      <c r="J6243" s="161"/>
      <c r="K6243"/>
      <c r="M6243" s="4"/>
      <c r="W6243" t="str">
        <f t="shared" si="194"/>
        <v/>
      </c>
      <c r="X6243" t="str">
        <f t="shared" si="195"/>
        <v/>
      </c>
    </row>
    <row r="6244" spans="2:24">
      <c r="B6244" s="160"/>
      <c r="C6244" s="161"/>
      <c r="D6244" s="162"/>
      <c r="E6244" s="163"/>
      <c r="F6244" s="164"/>
      <c r="G6244" s="165"/>
      <c r="H6244" s="166"/>
      <c r="I6244" s="167"/>
      <c r="J6244" s="161"/>
      <c r="K6244"/>
      <c r="M6244" s="4"/>
      <c r="W6244" t="str">
        <f t="shared" si="194"/>
        <v/>
      </c>
      <c r="X6244" t="str">
        <f t="shared" si="195"/>
        <v/>
      </c>
    </row>
    <row r="6245" spans="2:24">
      <c r="B6245" s="160"/>
      <c r="C6245" s="161"/>
      <c r="D6245" s="162"/>
      <c r="E6245" s="163"/>
      <c r="F6245" s="164"/>
      <c r="G6245" s="165"/>
      <c r="H6245" s="166"/>
      <c r="I6245" s="167"/>
      <c r="J6245" s="161"/>
      <c r="K6245"/>
      <c r="M6245" s="4"/>
      <c r="W6245" t="str">
        <f t="shared" si="194"/>
        <v/>
      </c>
      <c r="X6245" t="str">
        <f t="shared" si="195"/>
        <v/>
      </c>
    </row>
    <row r="6246" spans="2:24">
      <c r="B6246" s="160"/>
      <c r="C6246" s="161"/>
      <c r="D6246" s="162"/>
      <c r="E6246" s="163"/>
      <c r="F6246" s="164"/>
      <c r="G6246" s="165"/>
      <c r="H6246" s="166"/>
      <c r="I6246" s="167"/>
      <c r="J6246" s="161"/>
      <c r="K6246"/>
      <c r="M6246" s="4"/>
      <c r="W6246" t="str">
        <f t="shared" si="194"/>
        <v/>
      </c>
      <c r="X6246" t="str">
        <f t="shared" si="195"/>
        <v/>
      </c>
    </row>
    <row r="6247" spans="2:24">
      <c r="B6247" s="160"/>
      <c r="C6247" s="161"/>
      <c r="D6247" s="162"/>
      <c r="E6247" s="163"/>
      <c r="F6247" s="164"/>
      <c r="G6247" s="165"/>
      <c r="H6247" s="166"/>
      <c r="I6247" s="167"/>
      <c r="J6247" s="161"/>
      <c r="K6247"/>
      <c r="M6247" s="4"/>
      <c r="W6247" t="str">
        <f t="shared" si="194"/>
        <v/>
      </c>
      <c r="X6247" t="str">
        <f t="shared" si="195"/>
        <v/>
      </c>
    </row>
    <row r="6248" spans="2:24">
      <c r="B6248" s="160"/>
      <c r="C6248" s="161"/>
      <c r="D6248" s="162"/>
      <c r="E6248" s="163"/>
      <c r="F6248" s="164"/>
      <c r="G6248" s="165"/>
      <c r="H6248" s="166"/>
      <c r="I6248" s="167"/>
      <c r="J6248" s="161"/>
      <c r="K6248"/>
      <c r="M6248" s="4"/>
      <c r="W6248" t="str">
        <f t="shared" si="194"/>
        <v/>
      </c>
      <c r="X6248" t="str">
        <f t="shared" si="195"/>
        <v/>
      </c>
    </row>
    <row r="6249" spans="2:24">
      <c r="B6249" s="160"/>
      <c r="C6249" s="161"/>
      <c r="D6249" s="162"/>
      <c r="E6249" s="163"/>
      <c r="F6249" s="164"/>
      <c r="G6249" s="165"/>
      <c r="H6249" s="166"/>
      <c r="I6249" s="167"/>
      <c r="J6249" s="161"/>
      <c r="K6249"/>
      <c r="M6249" s="4"/>
      <c r="W6249" t="str">
        <f t="shared" si="194"/>
        <v/>
      </c>
      <c r="X6249" t="str">
        <f t="shared" si="195"/>
        <v/>
      </c>
    </row>
    <row r="6250" spans="2:24">
      <c r="B6250" s="160"/>
      <c r="C6250" s="161"/>
      <c r="D6250" s="162"/>
      <c r="E6250" s="163"/>
      <c r="F6250" s="164"/>
      <c r="G6250" s="165"/>
      <c r="H6250" s="166"/>
      <c r="I6250" s="167"/>
      <c r="J6250" s="161"/>
      <c r="K6250"/>
      <c r="M6250" s="4"/>
      <c r="W6250" t="str">
        <f t="shared" si="194"/>
        <v/>
      </c>
      <c r="X6250" t="str">
        <f t="shared" si="195"/>
        <v/>
      </c>
    </row>
    <row r="6251" spans="2:24">
      <c r="B6251" s="160"/>
      <c r="C6251" s="161"/>
      <c r="D6251" s="162"/>
      <c r="E6251" s="163"/>
      <c r="F6251" s="164"/>
      <c r="G6251" s="165"/>
      <c r="H6251" s="166"/>
      <c r="I6251" s="167"/>
      <c r="J6251" s="161"/>
      <c r="K6251"/>
      <c r="M6251" s="4"/>
      <c r="W6251" t="str">
        <f t="shared" si="194"/>
        <v/>
      </c>
      <c r="X6251" t="str">
        <f t="shared" si="195"/>
        <v/>
      </c>
    </row>
    <row r="6252" spans="2:24">
      <c r="B6252" s="160"/>
      <c r="C6252" s="161"/>
      <c r="D6252" s="162"/>
      <c r="E6252" s="163"/>
      <c r="F6252" s="164"/>
      <c r="G6252" s="165"/>
      <c r="H6252" s="166"/>
      <c r="I6252" s="167"/>
      <c r="J6252" s="161"/>
      <c r="K6252"/>
      <c r="M6252" s="4"/>
      <c r="W6252" t="str">
        <f t="shared" si="194"/>
        <v/>
      </c>
      <c r="X6252" t="str">
        <f t="shared" si="195"/>
        <v/>
      </c>
    </row>
    <row r="6253" spans="2:24">
      <c r="B6253" s="160"/>
      <c r="C6253" s="161"/>
      <c r="D6253" s="162"/>
      <c r="E6253" s="163"/>
      <c r="F6253" s="164"/>
      <c r="G6253" s="165"/>
      <c r="H6253" s="166"/>
      <c r="I6253" s="167"/>
      <c r="J6253" s="161"/>
      <c r="K6253"/>
      <c r="M6253" s="4"/>
      <c r="W6253" t="str">
        <f t="shared" si="194"/>
        <v/>
      </c>
      <c r="X6253" t="str">
        <f t="shared" si="195"/>
        <v/>
      </c>
    </row>
    <row r="6254" spans="2:24">
      <c r="B6254" s="160"/>
      <c r="C6254" s="161"/>
      <c r="D6254" s="162"/>
      <c r="E6254" s="163"/>
      <c r="F6254" s="164"/>
      <c r="G6254" s="165"/>
      <c r="H6254" s="166"/>
      <c r="I6254" s="167"/>
      <c r="J6254" s="161"/>
      <c r="K6254"/>
      <c r="M6254" s="4"/>
      <c r="W6254" t="str">
        <f t="shared" si="194"/>
        <v/>
      </c>
      <c r="X6254" t="str">
        <f t="shared" si="195"/>
        <v/>
      </c>
    </row>
    <row r="6255" spans="2:24">
      <c r="B6255" s="160"/>
      <c r="C6255" s="161"/>
      <c r="D6255" s="162"/>
      <c r="E6255" s="163"/>
      <c r="F6255" s="164"/>
      <c r="G6255" s="165"/>
      <c r="H6255" s="166"/>
      <c r="I6255" s="167"/>
      <c r="J6255" s="161"/>
      <c r="K6255"/>
      <c r="M6255" s="4"/>
      <c r="W6255" t="str">
        <f t="shared" si="194"/>
        <v/>
      </c>
      <c r="X6255" t="str">
        <f t="shared" si="195"/>
        <v/>
      </c>
    </row>
    <row r="6256" spans="2:24">
      <c r="B6256" s="160"/>
      <c r="C6256" s="161"/>
      <c r="D6256" s="162"/>
      <c r="E6256" s="163"/>
      <c r="F6256" s="164"/>
      <c r="G6256" s="165"/>
      <c r="H6256" s="166"/>
      <c r="I6256" s="167"/>
      <c r="J6256" s="161"/>
      <c r="K6256"/>
      <c r="M6256" s="4"/>
      <c r="W6256" t="str">
        <f t="shared" si="194"/>
        <v/>
      </c>
      <c r="X6256" t="str">
        <f t="shared" si="195"/>
        <v/>
      </c>
    </row>
    <row r="6257" spans="2:24">
      <c r="B6257" s="160"/>
      <c r="C6257" s="161"/>
      <c r="D6257" s="162"/>
      <c r="E6257" s="163"/>
      <c r="F6257" s="164"/>
      <c r="G6257" s="165"/>
      <c r="H6257" s="166"/>
      <c r="I6257" s="167"/>
      <c r="J6257" s="161"/>
      <c r="K6257"/>
      <c r="M6257" s="4"/>
      <c r="W6257" t="str">
        <f t="shared" si="194"/>
        <v/>
      </c>
      <c r="X6257" t="str">
        <f t="shared" si="195"/>
        <v/>
      </c>
    </row>
    <row r="6258" spans="2:24">
      <c r="B6258" s="160"/>
      <c r="C6258" s="161"/>
      <c r="D6258" s="162"/>
      <c r="E6258" s="163"/>
      <c r="F6258" s="164"/>
      <c r="G6258" s="165"/>
      <c r="H6258" s="166"/>
      <c r="I6258" s="167"/>
      <c r="J6258" s="161"/>
      <c r="K6258"/>
      <c r="M6258" s="4"/>
      <c r="W6258" t="str">
        <f t="shared" si="194"/>
        <v/>
      </c>
      <c r="X6258" t="str">
        <f t="shared" si="195"/>
        <v/>
      </c>
    </row>
    <row r="6259" spans="2:24">
      <c r="B6259" s="160"/>
      <c r="C6259" s="161"/>
      <c r="D6259" s="162"/>
      <c r="E6259" s="163"/>
      <c r="F6259" s="164"/>
      <c r="G6259" s="165"/>
      <c r="H6259" s="166"/>
      <c r="I6259" s="167"/>
      <c r="J6259" s="161"/>
      <c r="K6259"/>
      <c r="M6259" s="4"/>
      <c r="W6259" t="str">
        <f t="shared" si="194"/>
        <v/>
      </c>
      <c r="X6259" t="str">
        <f t="shared" si="195"/>
        <v/>
      </c>
    </row>
    <row r="6260" spans="2:24">
      <c r="B6260" s="160"/>
      <c r="C6260" s="161"/>
      <c r="D6260" s="162"/>
      <c r="E6260" s="163"/>
      <c r="F6260" s="164"/>
      <c r="G6260" s="165"/>
      <c r="H6260" s="166"/>
      <c r="I6260" s="167"/>
      <c r="J6260" s="161"/>
      <c r="K6260"/>
      <c r="M6260" s="4"/>
      <c r="W6260" t="str">
        <f t="shared" si="194"/>
        <v/>
      </c>
      <c r="X6260" t="str">
        <f t="shared" si="195"/>
        <v/>
      </c>
    </row>
    <row r="6261" spans="2:24">
      <c r="B6261" s="160"/>
      <c r="C6261" s="161"/>
      <c r="D6261" s="162"/>
      <c r="E6261" s="163"/>
      <c r="F6261" s="164"/>
      <c r="G6261" s="165"/>
      <c r="H6261" s="166"/>
      <c r="I6261" s="167"/>
      <c r="J6261" s="161"/>
      <c r="K6261"/>
      <c r="M6261" s="4"/>
      <c r="W6261" t="str">
        <f t="shared" si="194"/>
        <v/>
      </c>
      <c r="X6261" t="str">
        <f t="shared" si="195"/>
        <v/>
      </c>
    </row>
    <row r="6262" spans="2:24">
      <c r="B6262" s="160"/>
      <c r="C6262" s="161"/>
      <c r="D6262" s="162"/>
      <c r="E6262" s="163"/>
      <c r="F6262" s="164"/>
      <c r="G6262" s="165"/>
      <c r="H6262" s="166"/>
      <c r="I6262" s="167"/>
      <c r="J6262" s="161"/>
      <c r="K6262"/>
      <c r="M6262" s="4"/>
      <c r="W6262" t="str">
        <f t="shared" si="194"/>
        <v/>
      </c>
      <c r="X6262" t="str">
        <f t="shared" si="195"/>
        <v/>
      </c>
    </row>
    <row r="6263" spans="2:24">
      <c r="B6263" s="160"/>
      <c r="C6263" s="161"/>
      <c r="D6263" s="162"/>
      <c r="E6263" s="163"/>
      <c r="F6263" s="164"/>
      <c r="G6263" s="165"/>
      <c r="H6263" s="166"/>
      <c r="I6263" s="167"/>
      <c r="J6263" s="161"/>
      <c r="K6263"/>
      <c r="M6263" s="4"/>
      <c r="W6263" t="str">
        <f t="shared" si="194"/>
        <v/>
      </c>
      <c r="X6263" t="str">
        <f t="shared" si="195"/>
        <v/>
      </c>
    </row>
    <row r="6264" spans="2:24">
      <c r="B6264" s="160"/>
      <c r="C6264" s="161"/>
      <c r="D6264" s="162"/>
      <c r="E6264" s="163"/>
      <c r="F6264" s="164"/>
      <c r="G6264" s="165"/>
      <c r="H6264" s="166"/>
      <c r="I6264" s="167"/>
      <c r="J6264" s="161"/>
      <c r="K6264"/>
      <c r="M6264" s="4"/>
      <c r="W6264" t="str">
        <f t="shared" si="194"/>
        <v/>
      </c>
      <c r="X6264" t="str">
        <f t="shared" si="195"/>
        <v/>
      </c>
    </row>
    <row r="6265" spans="2:24">
      <c r="B6265" s="160"/>
      <c r="C6265" s="161"/>
      <c r="D6265" s="162"/>
      <c r="E6265" s="163"/>
      <c r="F6265" s="164"/>
      <c r="G6265" s="165"/>
      <c r="H6265" s="166"/>
      <c r="I6265" s="167"/>
      <c r="J6265" s="161"/>
      <c r="K6265"/>
      <c r="M6265" s="4"/>
      <c r="W6265" t="str">
        <f t="shared" si="194"/>
        <v/>
      </c>
      <c r="X6265" t="str">
        <f t="shared" si="195"/>
        <v/>
      </c>
    </row>
    <row r="6266" spans="2:24">
      <c r="B6266" s="160"/>
      <c r="C6266" s="161"/>
      <c r="D6266" s="162"/>
      <c r="E6266" s="163"/>
      <c r="F6266" s="164"/>
      <c r="G6266" s="165"/>
      <c r="H6266" s="166"/>
      <c r="I6266" s="167"/>
      <c r="J6266" s="161"/>
      <c r="K6266"/>
      <c r="M6266" s="4"/>
      <c r="W6266" t="str">
        <f t="shared" si="194"/>
        <v/>
      </c>
      <c r="X6266" t="str">
        <f t="shared" si="195"/>
        <v/>
      </c>
    </row>
    <row r="6267" spans="2:24">
      <c r="B6267" s="160"/>
      <c r="C6267" s="161"/>
      <c r="D6267" s="162"/>
      <c r="E6267" s="163"/>
      <c r="F6267" s="164"/>
      <c r="G6267" s="165"/>
      <c r="H6267" s="166"/>
      <c r="I6267" s="167"/>
      <c r="J6267" s="161"/>
      <c r="K6267"/>
      <c r="M6267" s="4"/>
      <c r="W6267" t="str">
        <f t="shared" si="194"/>
        <v/>
      </c>
      <c r="X6267" t="str">
        <f t="shared" si="195"/>
        <v/>
      </c>
    </row>
    <row r="6268" spans="2:24">
      <c r="B6268" s="160"/>
      <c r="C6268" s="161"/>
      <c r="D6268" s="162"/>
      <c r="E6268" s="163"/>
      <c r="F6268" s="164"/>
      <c r="G6268" s="165"/>
      <c r="H6268" s="166"/>
      <c r="I6268" s="167"/>
      <c r="J6268" s="161"/>
      <c r="K6268"/>
      <c r="M6268" s="4"/>
      <c r="W6268" t="str">
        <f t="shared" si="194"/>
        <v/>
      </c>
      <c r="X6268" t="str">
        <f t="shared" si="195"/>
        <v/>
      </c>
    </row>
    <row r="6269" spans="2:24">
      <c r="B6269" s="160"/>
      <c r="C6269" s="161"/>
      <c r="D6269" s="162"/>
      <c r="E6269" s="163"/>
      <c r="F6269" s="164"/>
      <c r="G6269" s="165"/>
      <c r="H6269" s="166"/>
      <c r="I6269" s="167"/>
      <c r="J6269" s="161"/>
      <c r="K6269"/>
      <c r="M6269" s="4"/>
      <c r="W6269" t="str">
        <f t="shared" si="194"/>
        <v/>
      </c>
      <c r="X6269" t="str">
        <f t="shared" si="195"/>
        <v/>
      </c>
    </row>
    <row r="6270" spans="2:24">
      <c r="B6270" s="160"/>
      <c r="C6270" s="161"/>
      <c r="D6270" s="162"/>
      <c r="E6270" s="163"/>
      <c r="F6270" s="164"/>
      <c r="G6270" s="165"/>
      <c r="H6270" s="166"/>
      <c r="I6270" s="167"/>
      <c r="J6270" s="161"/>
      <c r="K6270"/>
      <c r="M6270" s="4"/>
      <c r="W6270" t="str">
        <f t="shared" si="194"/>
        <v/>
      </c>
      <c r="X6270" t="str">
        <f t="shared" si="195"/>
        <v/>
      </c>
    </row>
    <row r="6271" spans="2:24">
      <c r="B6271" s="160"/>
      <c r="C6271" s="161"/>
      <c r="D6271" s="162"/>
      <c r="E6271" s="163"/>
      <c r="F6271" s="164"/>
      <c r="G6271" s="165"/>
      <c r="H6271" s="166"/>
      <c r="I6271" s="167"/>
      <c r="J6271" s="161"/>
      <c r="K6271"/>
      <c r="M6271" s="4"/>
      <c r="W6271" t="str">
        <f t="shared" si="194"/>
        <v/>
      </c>
      <c r="X6271" t="str">
        <f t="shared" si="195"/>
        <v/>
      </c>
    </row>
    <row r="6272" spans="2:24">
      <c r="B6272" s="160"/>
      <c r="C6272" s="161"/>
      <c r="D6272" s="162"/>
      <c r="E6272" s="163"/>
      <c r="F6272" s="164"/>
      <c r="G6272" s="165"/>
      <c r="H6272" s="166"/>
      <c r="I6272" s="167"/>
      <c r="J6272" s="161"/>
      <c r="K6272"/>
      <c r="M6272" s="4"/>
      <c r="W6272" t="str">
        <f t="shared" si="194"/>
        <v/>
      </c>
      <c r="X6272" t="str">
        <f t="shared" si="195"/>
        <v/>
      </c>
    </row>
    <row r="6273" spans="2:24">
      <c r="B6273" s="160"/>
      <c r="C6273" s="161"/>
      <c r="D6273" s="162"/>
      <c r="E6273" s="163"/>
      <c r="F6273" s="164"/>
      <c r="G6273" s="165"/>
      <c r="H6273" s="166"/>
      <c r="I6273" s="167"/>
      <c r="J6273" s="161"/>
      <c r="K6273"/>
      <c r="M6273" s="4"/>
      <c r="W6273" t="str">
        <f t="shared" si="194"/>
        <v/>
      </c>
      <c r="X6273" t="str">
        <f t="shared" si="195"/>
        <v/>
      </c>
    </row>
    <row r="6274" spans="2:24">
      <c r="B6274" s="160"/>
      <c r="C6274" s="161"/>
      <c r="D6274" s="162"/>
      <c r="E6274" s="163"/>
      <c r="F6274" s="164"/>
      <c r="G6274" s="165"/>
      <c r="H6274" s="166"/>
      <c r="I6274" s="167"/>
      <c r="J6274" s="161"/>
      <c r="K6274"/>
      <c r="M6274" s="4"/>
      <c r="W6274" t="str">
        <f t="shared" si="194"/>
        <v/>
      </c>
      <c r="X6274" t="str">
        <f t="shared" si="195"/>
        <v/>
      </c>
    </row>
    <row r="6275" spans="2:24">
      <c r="B6275" s="160"/>
      <c r="C6275" s="161"/>
      <c r="D6275" s="162"/>
      <c r="E6275" s="163"/>
      <c r="F6275" s="164"/>
      <c r="G6275" s="165"/>
      <c r="H6275" s="166"/>
      <c r="I6275" s="167"/>
      <c r="J6275" s="161"/>
      <c r="K6275"/>
      <c r="M6275" s="4"/>
      <c r="W6275" t="str">
        <f t="shared" si="194"/>
        <v/>
      </c>
      <c r="X6275" t="str">
        <f t="shared" si="195"/>
        <v/>
      </c>
    </row>
    <row r="6276" spans="2:24">
      <c r="B6276" s="160"/>
      <c r="C6276" s="161"/>
      <c r="D6276" s="162"/>
      <c r="E6276" s="163"/>
      <c r="F6276" s="164"/>
      <c r="G6276" s="165"/>
      <c r="H6276" s="166"/>
      <c r="I6276" s="167"/>
      <c r="J6276" s="161"/>
      <c r="K6276"/>
      <c r="M6276" s="4"/>
      <c r="W6276" t="str">
        <f t="shared" si="194"/>
        <v/>
      </c>
      <c r="X6276" t="str">
        <f t="shared" si="195"/>
        <v/>
      </c>
    </row>
    <row r="6277" spans="2:24">
      <c r="B6277" s="160"/>
      <c r="C6277" s="161"/>
      <c r="D6277" s="162"/>
      <c r="E6277" s="163"/>
      <c r="F6277" s="164"/>
      <c r="G6277" s="165"/>
      <c r="H6277" s="166"/>
      <c r="I6277" s="167"/>
      <c r="J6277" s="161"/>
      <c r="K6277"/>
      <c r="M6277" s="4"/>
      <c r="W6277" t="str">
        <f t="shared" si="194"/>
        <v/>
      </c>
      <c r="X6277" t="str">
        <f t="shared" si="195"/>
        <v/>
      </c>
    </row>
    <row r="6278" spans="2:24">
      <c r="B6278" s="160"/>
      <c r="C6278" s="161"/>
      <c r="D6278" s="162"/>
      <c r="E6278" s="163"/>
      <c r="F6278" s="164"/>
      <c r="G6278" s="165"/>
      <c r="H6278" s="166"/>
      <c r="I6278" s="167"/>
      <c r="J6278" s="161"/>
      <c r="K6278"/>
      <c r="M6278" s="4"/>
      <c r="W6278" t="str">
        <f t="shared" si="194"/>
        <v/>
      </c>
      <c r="X6278" t="str">
        <f t="shared" si="195"/>
        <v/>
      </c>
    </row>
    <row r="6279" spans="2:24">
      <c r="B6279" s="160"/>
      <c r="C6279" s="161"/>
      <c r="D6279" s="162"/>
      <c r="E6279" s="163"/>
      <c r="F6279" s="164"/>
      <c r="G6279" s="165"/>
      <c r="H6279" s="166"/>
      <c r="I6279" s="167"/>
      <c r="J6279" s="161"/>
      <c r="K6279"/>
      <c r="M6279" s="4"/>
      <c r="W6279" t="str">
        <f t="shared" si="194"/>
        <v/>
      </c>
      <c r="X6279" t="str">
        <f t="shared" si="195"/>
        <v/>
      </c>
    </row>
    <row r="6280" spans="2:24">
      <c r="B6280" s="160"/>
      <c r="C6280" s="161"/>
      <c r="D6280" s="162"/>
      <c r="E6280" s="163"/>
      <c r="F6280" s="164"/>
      <c r="G6280" s="165"/>
      <c r="H6280" s="166"/>
      <c r="I6280" s="167"/>
      <c r="J6280" s="161"/>
      <c r="K6280"/>
      <c r="M6280" s="4"/>
      <c r="W6280" t="str">
        <f t="shared" ref="W6280:W6343" si="196">IF(E6280=0,"",IF(E6280&gt;F6280,E6280-F6280,""))</f>
        <v/>
      </c>
      <c r="X6280" t="str">
        <f t="shared" ref="X6280:X6343" si="197">IF(G6280=0,"",IF(G6280&gt;H6280,G6280-H6280,""))</f>
        <v/>
      </c>
    </row>
    <row r="6281" spans="2:24">
      <c r="B6281" s="160"/>
      <c r="C6281" s="161"/>
      <c r="D6281" s="162"/>
      <c r="E6281" s="163"/>
      <c r="F6281" s="164"/>
      <c r="G6281" s="165"/>
      <c r="H6281" s="166"/>
      <c r="I6281" s="167"/>
      <c r="J6281" s="161"/>
      <c r="K6281"/>
      <c r="M6281" s="4"/>
      <c r="W6281" t="str">
        <f t="shared" si="196"/>
        <v/>
      </c>
      <c r="X6281" t="str">
        <f t="shared" si="197"/>
        <v/>
      </c>
    </row>
    <row r="6282" spans="2:24">
      <c r="B6282" s="160"/>
      <c r="C6282" s="161"/>
      <c r="D6282" s="162"/>
      <c r="E6282" s="163"/>
      <c r="F6282" s="164"/>
      <c r="G6282" s="165"/>
      <c r="H6282" s="166"/>
      <c r="I6282" s="167"/>
      <c r="J6282" s="161"/>
      <c r="K6282"/>
      <c r="M6282" s="4"/>
      <c r="W6282" t="str">
        <f t="shared" si="196"/>
        <v/>
      </c>
      <c r="X6282" t="str">
        <f t="shared" si="197"/>
        <v/>
      </c>
    </row>
    <row r="6283" spans="2:24">
      <c r="B6283" s="160"/>
      <c r="C6283" s="161"/>
      <c r="D6283" s="162"/>
      <c r="E6283" s="163"/>
      <c r="F6283" s="164"/>
      <c r="G6283" s="165"/>
      <c r="H6283" s="166"/>
      <c r="I6283" s="167"/>
      <c r="J6283" s="161"/>
      <c r="K6283"/>
      <c r="M6283" s="4"/>
      <c r="W6283" t="str">
        <f t="shared" si="196"/>
        <v/>
      </c>
      <c r="X6283" t="str">
        <f t="shared" si="197"/>
        <v/>
      </c>
    </row>
    <row r="6284" spans="2:24">
      <c r="B6284" s="160"/>
      <c r="C6284" s="161"/>
      <c r="D6284" s="162"/>
      <c r="E6284" s="163"/>
      <c r="F6284" s="164"/>
      <c r="G6284" s="165"/>
      <c r="H6284" s="166"/>
      <c r="I6284" s="167"/>
      <c r="J6284" s="161"/>
      <c r="K6284"/>
      <c r="M6284" s="4"/>
      <c r="W6284" t="str">
        <f t="shared" si="196"/>
        <v/>
      </c>
      <c r="X6284" t="str">
        <f t="shared" si="197"/>
        <v/>
      </c>
    </row>
    <row r="6285" spans="2:24">
      <c r="B6285" s="160"/>
      <c r="C6285" s="161"/>
      <c r="D6285" s="162"/>
      <c r="E6285" s="163"/>
      <c r="F6285" s="164"/>
      <c r="G6285" s="165"/>
      <c r="H6285" s="166"/>
      <c r="I6285" s="167"/>
      <c r="J6285" s="161"/>
      <c r="K6285"/>
      <c r="M6285" s="4"/>
      <c r="W6285" t="str">
        <f t="shared" si="196"/>
        <v/>
      </c>
      <c r="X6285" t="str">
        <f t="shared" si="197"/>
        <v/>
      </c>
    </row>
    <row r="6286" spans="2:24">
      <c r="B6286" s="160"/>
      <c r="C6286" s="161"/>
      <c r="D6286" s="162"/>
      <c r="E6286" s="163"/>
      <c r="F6286" s="164"/>
      <c r="G6286" s="165"/>
      <c r="H6286" s="166"/>
      <c r="I6286" s="167"/>
      <c r="J6286" s="161"/>
      <c r="K6286"/>
      <c r="M6286" s="4"/>
      <c r="W6286" t="str">
        <f t="shared" si="196"/>
        <v/>
      </c>
      <c r="X6286" t="str">
        <f t="shared" si="197"/>
        <v/>
      </c>
    </row>
    <row r="6287" spans="2:24">
      <c r="B6287" s="160"/>
      <c r="C6287" s="161"/>
      <c r="D6287" s="162"/>
      <c r="E6287" s="163"/>
      <c r="F6287" s="164"/>
      <c r="G6287" s="165"/>
      <c r="H6287" s="166"/>
      <c r="I6287" s="167"/>
      <c r="J6287" s="161"/>
      <c r="K6287"/>
      <c r="M6287" s="4"/>
      <c r="W6287" t="str">
        <f t="shared" si="196"/>
        <v/>
      </c>
      <c r="X6287" t="str">
        <f t="shared" si="197"/>
        <v/>
      </c>
    </row>
    <row r="6288" spans="2:24">
      <c r="B6288" s="160"/>
      <c r="C6288" s="161"/>
      <c r="D6288" s="162"/>
      <c r="E6288" s="163"/>
      <c r="F6288" s="164"/>
      <c r="G6288" s="165"/>
      <c r="H6288" s="166"/>
      <c r="I6288" s="167"/>
      <c r="J6288" s="161"/>
      <c r="K6288"/>
      <c r="M6288" s="4"/>
      <c r="W6288" t="str">
        <f t="shared" si="196"/>
        <v/>
      </c>
      <c r="X6288" t="str">
        <f t="shared" si="197"/>
        <v/>
      </c>
    </row>
    <row r="6289" spans="2:24">
      <c r="B6289" s="160"/>
      <c r="C6289" s="161"/>
      <c r="D6289" s="162"/>
      <c r="E6289" s="163"/>
      <c r="F6289" s="164"/>
      <c r="G6289" s="165"/>
      <c r="H6289" s="166"/>
      <c r="I6289" s="167"/>
      <c r="J6289" s="161"/>
      <c r="K6289"/>
      <c r="M6289" s="4"/>
      <c r="W6289" t="str">
        <f t="shared" si="196"/>
        <v/>
      </c>
      <c r="X6289" t="str">
        <f t="shared" si="197"/>
        <v/>
      </c>
    </row>
    <row r="6290" spans="2:24">
      <c r="B6290" s="160"/>
      <c r="C6290" s="161"/>
      <c r="D6290" s="162"/>
      <c r="E6290" s="163"/>
      <c r="F6290" s="164"/>
      <c r="G6290" s="165"/>
      <c r="H6290" s="166"/>
      <c r="I6290" s="167"/>
      <c r="J6290" s="161"/>
      <c r="K6290"/>
      <c r="M6290" s="4"/>
      <c r="W6290" t="str">
        <f t="shared" si="196"/>
        <v/>
      </c>
      <c r="X6290" t="str">
        <f t="shared" si="197"/>
        <v/>
      </c>
    </row>
    <row r="6291" spans="2:24">
      <c r="B6291" s="160"/>
      <c r="C6291" s="161"/>
      <c r="D6291" s="162"/>
      <c r="E6291" s="163"/>
      <c r="F6291" s="164"/>
      <c r="G6291" s="165"/>
      <c r="H6291" s="166"/>
      <c r="I6291" s="167"/>
      <c r="J6291" s="161"/>
      <c r="K6291"/>
      <c r="M6291" s="4"/>
      <c r="W6291" t="str">
        <f t="shared" si="196"/>
        <v/>
      </c>
      <c r="X6291" t="str">
        <f t="shared" si="197"/>
        <v/>
      </c>
    </row>
    <row r="6292" spans="2:24">
      <c r="B6292" s="160"/>
      <c r="C6292" s="161"/>
      <c r="D6292" s="162"/>
      <c r="E6292" s="163"/>
      <c r="F6292" s="164"/>
      <c r="G6292" s="165"/>
      <c r="H6292" s="166"/>
      <c r="I6292" s="167"/>
      <c r="J6292" s="161"/>
      <c r="K6292"/>
      <c r="M6292" s="4"/>
      <c r="W6292" t="str">
        <f t="shared" si="196"/>
        <v/>
      </c>
      <c r="X6292" t="str">
        <f t="shared" si="197"/>
        <v/>
      </c>
    </row>
    <row r="6293" spans="2:24">
      <c r="B6293" s="160"/>
      <c r="C6293" s="161"/>
      <c r="D6293" s="162"/>
      <c r="E6293" s="163"/>
      <c r="F6293" s="164"/>
      <c r="G6293" s="165"/>
      <c r="H6293" s="166"/>
      <c r="I6293" s="167"/>
      <c r="J6293" s="161"/>
      <c r="K6293"/>
      <c r="M6293" s="4"/>
      <c r="W6293" t="str">
        <f t="shared" si="196"/>
        <v/>
      </c>
      <c r="X6293" t="str">
        <f t="shared" si="197"/>
        <v/>
      </c>
    </row>
    <row r="6294" spans="2:24">
      <c r="B6294" s="160"/>
      <c r="C6294" s="161"/>
      <c r="D6294" s="162"/>
      <c r="E6294" s="163"/>
      <c r="F6294" s="164"/>
      <c r="G6294" s="165"/>
      <c r="H6294" s="166"/>
      <c r="I6294" s="167"/>
      <c r="J6294" s="161"/>
      <c r="K6294"/>
      <c r="M6294" s="4"/>
      <c r="W6294" t="str">
        <f t="shared" si="196"/>
        <v/>
      </c>
      <c r="X6294" t="str">
        <f t="shared" si="197"/>
        <v/>
      </c>
    </row>
    <row r="6295" spans="2:24">
      <c r="B6295" s="160"/>
      <c r="C6295" s="161"/>
      <c r="D6295" s="162"/>
      <c r="E6295" s="163"/>
      <c r="F6295" s="164"/>
      <c r="G6295" s="165"/>
      <c r="H6295" s="166"/>
      <c r="I6295" s="167"/>
      <c r="J6295" s="161"/>
      <c r="K6295"/>
      <c r="M6295" s="4"/>
      <c r="W6295" t="str">
        <f t="shared" si="196"/>
        <v/>
      </c>
      <c r="X6295" t="str">
        <f t="shared" si="197"/>
        <v/>
      </c>
    </row>
    <row r="6296" spans="2:24">
      <c r="B6296" s="160"/>
      <c r="C6296" s="161"/>
      <c r="D6296" s="162"/>
      <c r="E6296" s="163"/>
      <c r="F6296" s="164"/>
      <c r="G6296" s="165"/>
      <c r="H6296" s="166"/>
      <c r="I6296" s="167"/>
      <c r="J6296" s="161"/>
      <c r="K6296"/>
      <c r="M6296" s="4"/>
      <c r="W6296" t="str">
        <f t="shared" si="196"/>
        <v/>
      </c>
      <c r="X6296" t="str">
        <f t="shared" si="197"/>
        <v/>
      </c>
    </row>
    <row r="6297" spans="2:24">
      <c r="B6297" s="160"/>
      <c r="C6297" s="161"/>
      <c r="D6297" s="162"/>
      <c r="E6297" s="163"/>
      <c r="F6297" s="164"/>
      <c r="G6297" s="165"/>
      <c r="H6297" s="166"/>
      <c r="I6297" s="167"/>
      <c r="J6297" s="161"/>
      <c r="K6297"/>
      <c r="M6297" s="4"/>
      <c r="W6297" t="str">
        <f t="shared" si="196"/>
        <v/>
      </c>
      <c r="X6297" t="str">
        <f t="shared" si="197"/>
        <v/>
      </c>
    </row>
    <row r="6298" spans="2:24">
      <c r="B6298" s="160"/>
      <c r="C6298" s="161"/>
      <c r="D6298" s="162"/>
      <c r="E6298" s="163"/>
      <c r="F6298" s="164"/>
      <c r="G6298" s="165"/>
      <c r="H6298" s="166"/>
      <c r="I6298" s="167"/>
      <c r="J6298" s="161"/>
      <c r="K6298"/>
      <c r="M6298" s="4"/>
      <c r="W6298" t="str">
        <f t="shared" si="196"/>
        <v/>
      </c>
      <c r="X6298" t="str">
        <f t="shared" si="197"/>
        <v/>
      </c>
    </row>
    <row r="6299" spans="2:24">
      <c r="B6299" s="160"/>
      <c r="C6299" s="161"/>
      <c r="D6299" s="162"/>
      <c r="E6299" s="163"/>
      <c r="F6299" s="164"/>
      <c r="G6299" s="165"/>
      <c r="H6299" s="166"/>
      <c r="I6299" s="167"/>
      <c r="J6299" s="161"/>
      <c r="K6299"/>
      <c r="M6299" s="4"/>
      <c r="W6299" t="str">
        <f t="shared" si="196"/>
        <v/>
      </c>
      <c r="X6299" t="str">
        <f t="shared" si="197"/>
        <v/>
      </c>
    </row>
    <row r="6300" spans="2:24">
      <c r="B6300" s="160"/>
      <c r="C6300" s="161"/>
      <c r="D6300" s="162"/>
      <c r="E6300" s="163"/>
      <c r="F6300" s="164"/>
      <c r="G6300" s="165"/>
      <c r="H6300" s="166"/>
      <c r="I6300" s="167"/>
      <c r="J6300" s="161"/>
      <c r="K6300"/>
      <c r="M6300" s="4"/>
      <c r="W6300" t="str">
        <f t="shared" si="196"/>
        <v/>
      </c>
      <c r="X6300" t="str">
        <f t="shared" si="197"/>
        <v/>
      </c>
    </row>
    <row r="6301" spans="2:24">
      <c r="B6301" s="160"/>
      <c r="C6301" s="161"/>
      <c r="D6301" s="162"/>
      <c r="E6301" s="163"/>
      <c r="F6301" s="164"/>
      <c r="G6301" s="165"/>
      <c r="H6301" s="166"/>
      <c r="I6301" s="167"/>
      <c r="J6301" s="161"/>
      <c r="K6301"/>
      <c r="M6301" s="4"/>
      <c r="W6301" t="str">
        <f t="shared" si="196"/>
        <v/>
      </c>
      <c r="X6301" t="str">
        <f t="shared" si="197"/>
        <v/>
      </c>
    </row>
    <row r="6302" spans="2:24">
      <c r="B6302" s="160"/>
      <c r="C6302" s="161"/>
      <c r="D6302" s="162"/>
      <c r="E6302" s="163"/>
      <c r="F6302" s="164"/>
      <c r="G6302" s="165"/>
      <c r="H6302" s="166"/>
      <c r="I6302" s="167"/>
      <c r="J6302" s="161"/>
      <c r="K6302"/>
      <c r="M6302" s="4"/>
      <c r="W6302" t="str">
        <f t="shared" si="196"/>
        <v/>
      </c>
      <c r="X6302" t="str">
        <f t="shared" si="197"/>
        <v/>
      </c>
    </row>
    <row r="6303" spans="2:24">
      <c r="B6303" s="160"/>
      <c r="C6303" s="161"/>
      <c r="D6303" s="162"/>
      <c r="E6303" s="163"/>
      <c r="F6303" s="164"/>
      <c r="G6303" s="165"/>
      <c r="H6303" s="166"/>
      <c r="I6303" s="167"/>
      <c r="J6303" s="161"/>
      <c r="K6303"/>
      <c r="M6303" s="4"/>
      <c r="W6303" t="str">
        <f t="shared" si="196"/>
        <v/>
      </c>
      <c r="X6303" t="str">
        <f t="shared" si="197"/>
        <v/>
      </c>
    </row>
    <row r="6304" spans="2:24">
      <c r="B6304" s="160"/>
      <c r="C6304" s="161"/>
      <c r="D6304" s="162"/>
      <c r="E6304" s="163"/>
      <c r="F6304" s="164"/>
      <c r="G6304" s="165"/>
      <c r="H6304" s="166"/>
      <c r="I6304" s="167"/>
      <c r="J6304" s="161"/>
      <c r="K6304"/>
      <c r="M6304" s="4"/>
      <c r="W6304" t="str">
        <f t="shared" si="196"/>
        <v/>
      </c>
      <c r="X6304" t="str">
        <f t="shared" si="197"/>
        <v/>
      </c>
    </row>
    <row r="6305" spans="2:24">
      <c r="B6305" s="160"/>
      <c r="C6305" s="161"/>
      <c r="D6305" s="162"/>
      <c r="E6305" s="163"/>
      <c r="F6305" s="164"/>
      <c r="G6305" s="165"/>
      <c r="H6305" s="166"/>
      <c r="I6305" s="167"/>
      <c r="J6305" s="161"/>
      <c r="K6305"/>
      <c r="M6305" s="4"/>
      <c r="W6305" t="str">
        <f t="shared" si="196"/>
        <v/>
      </c>
      <c r="X6305" t="str">
        <f t="shared" si="197"/>
        <v/>
      </c>
    </row>
    <row r="6306" spans="2:24">
      <c r="B6306" s="160"/>
      <c r="C6306" s="161"/>
      <c r="D6306" s="162"/>
      <c r="E6306" s="163"/>
      <c r="F6306" s="164"/>
      <c r="G6306" s="165"/>
      <c r="H6306" s="166"/>
      <c r="I6306" s="167"/>
      <c r="J6306" s="161"/>
      <c r="K6306"/>
      <c r="M6306" s="4"/>
      <c r="W6306" t="str">
        <f t="shared" si="196"/>
        <v/>
      </c>
      <c r="X6306" t="str">
        <f t="shared" si="197"/>
        <v/>
      </c>
    </row>
    <row r="6307" spans="2:24">
      <c r="B6307" s="160"/>
      <c r="C6307" s="161"/>
      <c r="D6307" s="162"/>
      <c r="E6307" s="163"/>
      <c r="F6307" s="164"/>
      <c r="G6307" s="165"/>
      <c r="H6307" s="166"/>
      <c r="I6307" s="167"/>
      <c r="J6307" s="161"/>
      <c r="K6307"/>
      <c r="M6307" s="4"/>
      <c r="W6307" t="str">
        <f t="shared" si="196"/>
        <v/>
      </c>
      <c r="X6307" t="str">
        <f t="shared" si="197"/>
        <v/>
      </c>
    </row>
    <row r="6308" spans="2:24">
      <c r="B6308" s="160"/>
      <c r="C6308" s="161"/>
      <c r="D6308" s="162"/>
      <c r="E6308" s="163"/>
      <c r="F6308" s="164"/>
      <c r="G6308" s="165"/>
      <c r="H6308" s="166"/>
      <c r="I6308" s="167"/>
      <c r="J6308" s="161"/>
      <c r="K6308"/>
      <c r="M6308" s="4"/>
      <c r="W6308" t="str">
        <f t="shared" si="196"/>
        <v/>
      </c>
      <c r="X6308" t="str">
        <f t="shared" si="197"/>
        <v/>
      </c>
    </row>
    <row r="6309" spans="2:24">
      <c r="B6309" s="160"/>
      <c r="C6309" s="161"/>
      <c r="D6309" s="162"/>
      <c r="E6309" s="163"/>
      <c r="F6309" s="164"/>
      <c r="G6309" s="165"/>
      <c r="H6309" s="166"/>
      <c r="I6309" s="167"/>
      <c r="J6309" s="161"/>
      <c r="K6309"/>
      <c r="M6309" s="4"/>
      <c r="W6309" t="str">
        <f t="shared" si="196"/>
        <v/>
      </c>
      <c r="X6309" t="str">
        <f t="shared" si="197"/>
        <v/>
      </c>
    </row>
    <row r="6310" spans="2:24">
      <c r="B6310" s="160"/>
      <c r="C6310" s="161"/>
      <c r="D6310" s="162"/>
      <c r="E6310" s="163"/>
      <c r="F6310" s="164"/>
      <c r="G6310" s="165"/>
      <c r="H6310" s="166"/>
      <c r="I6310" s="167"/>
      <c r="J6310" s="161"/>
      <c r="K6310"/>
      <c r="M6310" s="4"/>
      <c r="W6310" t="str">
        <f t="shared" si="196"/>
        <v/>
      </c>
      <c r="X6310" t="str">
        <f t="shared" si="197"/>
        <v/>
      </c>
    </row>
    <row r="6311" spans="2:24">
      <c r="B6311" s="160"/>
      <c r="C6311" s="161"/>
      <c r="D6311" s="162"/>
      <c r="E6311" s="163"/>
      <c r="F6311" s="164"/>
      <c r="G6311" s="165"/>
      <c r="H6311" s="166"/>
      <c r="I6311" s="167"/>
      <c r="J6311" s="161"/>
      <c r="K6311"/>
      <c r="M6311" s="4"/>
      <c r="W6311" t="str">
        <f t="shared" si="196"/>
        <v/>
      </c>
      <c r="X6311" t="str">
        <f t="shared" si="197"/>
        <v/>
      </c>
    </row>
    <row r="6312" spans="2:24">
      <c r="B6312" s="160"/>
      <c r="C6312" s="161"/>
      <c r="D6312" s="162"/>
      <c r="E6312" s="163"/>
      <c r="F6312" s="164"/>
      <c r="G6312" s="165"/>
      <c r="H6312" s="166"/>
      <c r="I6312" s="167"/>
      <c r="J6312" s="161"/>
      <c r="K6312"/>
      <c r="M6312" s="4"/>
      <c r="W6312" t="str">
        <f t="shared" si="196"/>
        <v/>
      </c>
      <c r="X6312" t="str">
        <f t="shared" si="197"/>
        <v/>
      </c>
    </row>
    <row r="6313" spans="2:24">
      <c r="B6313" s="160"/>
      <c r="C6313" s="161"/>
      <c r="D6313" s="162"/>
      <c r="E6313" s="163"/>
      <c r="F6313" s="164"/>
      <c r="G6313" s="165"/>
      <c r="H6313" s="166"/>
      <c r="I6313" s="167"/>
      <c r="J6313" s="161"/>
      <c r="K6313"/>
      <c r="M6313" s="4"/>
      <c r="W6313" t="str">
        <f t="shared" si="196"/>
        <v/>
      </c>
      <c r="X6313" t="str">
        <f t="shared" si="197"/>
        <v/>
      </c>
    </row>
    <row r="6314" spans="2:24">
      <c r="B6314" s="160"/>
      <c r="C6314" s="161"/>
      <c r="D6314" s="162"/>
      <c r="E6314" s="163"/>
      <c r="F6314" s="164"/>
      <c r="G6314" s="165"/>
      <c r="H6314" s="166"/>
      <c r="I6314" s="167"/>
      <c r="J6314" s="161"/>
      <c r="K6314"/>
      <c r="M6314" s="4"/>
      <c r="W6314" t="str">
        <f t="shared" si="196"/>
        <v/>
      </c>
      <c r="X6314" t="str">
        <f t="shared" si="197"/>
        <v/>
      </c>
    </row>
    <row r="6315" spans="2:24">
      <c r="B6315" s="160"/>
      <c r="C6315" s="161"/>
      <c r="D6315" s="162"/>
      <c r="E6315" s="163"/>
      <c r="F6315" s="164"/>
      <c r="G6315" s="165"/>
      <c r="H6315" s="166"/>
      <c r="I6315" s="167"/>
      <c r="J6315" s="161"/>
      <c r="K6315"/>
      <c r="M6315" s="4"/>
      <c r="W6315" t="str">
        <f t="shared" si="196"/>
        <v/>
      </c>
      <c r="X6315" t="str">
        <f t="shared" si="197"/>
        <v/>
      </c>
    </row>
    <row r="6316" spans="2:24">
      <c r="B6316" s="160"/>
      <c r="C6316" s="161"/>
      <c r="D6316" s="162"/>
      <c r="E6316" s="163"/>
      <c r="F6316" s="164"/>
      <c r="G6316" s="165"/>
      <c r="H6316" s="166"/>
      <c r="I6316" s="167"/>
      <c r="J6316" s="161"/>
      <c r="K6316"/>
      <c r="M6316" s="4"/>
      <c r="W6316" t="str">
        <f t="shared" si="196"/>
        <v/>
      </c>
      <c r="X6316" t="str">
        <f t="shared" si="197"/>
        <v/>
      </c>
    </row>
    <row r="6317" spans="2:24">
      <c r="B6317" s="160"/>
      <c r="C6317" s="161"/>
      <c r="D6317" s="162"/>
      <c r="E6317" s="163"/>
      <c r="F6317" s="164"/>
      <c r="G6317" s="165"/>
      <c r="H6317" s="166"/>
      <c r="I6317" s="167"/>
      <c r="J6317" s="161"/>
      <c r="K6317"/>
      <c r="M6317" s="4"/>
      <c r="W6317" t="str">
        <f t="shared" si="196"/>
        <v/>
      </c>
      <c r="X6317" t="str">
        <f t="shared" si="197"/>
        <v/>
      </c>
    </row>
    <row r="6318" spans="2:24">
      <c r="B6318" s="160"/>
      <c r="C6318" s="161"/>
      <c r="D6318" s="162"/>
      <c r="E6318" s="163"/>
      <c r="F6318" s="164"/>
      <c r="G6318" s="165"/>
      <c r="H6318" s="166"/>
      <c r="I6318" s="167"/>
      <c r="J6318" s="161"/>
      <c r="K6318"/>
      <c r="M6318" s="4"/>
      <c r="W6318" t="str">
        <f t="shared" si="196"/>
        <v/>
      </c>
      <c r="X6318" t="str">
        <f t="shared" si="197"/>
        <v/>
      </c>
    </row>
    <row r="6319" spans="2:24">
      <c r="B6319" s="160"/>
      <c r="C6319" s="161"/>
      <c r="D6319" s="162"/>
      <c r="E6319" s="163"/>
      <c r="F6319" s="164"/>
      <c r="G6319" s="165"/>
      <c r="H6319" s="166"/>
      <c r="I6319" s="167"/>
      <c r="J6319" s="161"/>
      <c r="K6319"/>
      <c r="M6319" s="4"/>
      <c r="W6319" t="str">
        <f t="shared" si="196"/>
        <v/>
      </c>
      <c r="X6319" t="str">
        <f t="shared" si="197"/>
        <v/>
      </c>
    </row>
    <row r="6320" spans="2:24">
      <c r="B6320" s="160"/>
      <c r="C6320" s="161"/>
      <c r="D6320" s="162"/>
      <c r="E6320" s="163"/>
      <c r="F6320" s="164"/>
      <c r="G6320" s="165"/>
      <c r="H6320" s="166"/>
      <c r="I6320" s="167"/>
      <c r="J6320" s="161"/>
      <c r="K6320"/>
      <c r="M6320" s="4"/>
      <c r="W6320" t="str">
        <f t="shared" si="196"/>
        <v/>
      </c>
      <c r="X6320" t="str">
        <f t="shared" si="197"/>
        <v/>
      </c>
    </row>
    <row r="6321" spans="2:24">
      <c r="B6321" s="160"/>
      <c r="C6321" s="161"/>
      <c r="D6321" s="162"/>
      <c r="E6321" s="163"/>
      <c r="F6321" s="164"/>
      <c r="G6321" s="165"/>
      <c r="H6321" s="166"/>
      <c r="I6321" s="167"/>
      <c r="J6321" s="161"/>
      <c r="K6321"/>
      <c r="M6321" s="4"/>
      <c r="W6321" t="str">
        <f t="shared" si="196"/>
        <v/>
      </c>
      <c r="X6321" t="str">
        <f t="shared" si="197"/>
        <v/>
      </c>
    </row>
    <row r="6322" spans="2:24">
      <c r="B6322" s="160"/>
      <c r="C6322" s="161"/>
      <c r="D6322" s="162"/>
      <c r="E6322" s="163"/>
      <c r="F6322" s="164"/>
      <c r="G6322" s="165"/>
      <c r="H6322" s="166"/>
      <c r="I6322" s="167"/>
      <c r="J6322" s="161"/>
      <c r="K6322"/>
      <c r="M6322" s="4"/>
      <c r="W6322" t="str">
        <f t="shared" si="196"/>
        <v/>
      </c>
      <c r="X6322" t="str">
        <f t="shared" si="197"/>
        <v/>
      </c>
    </row>
    <row r="6323" spans="2:24">
      <c r="B6323" s="160"/>
      <c r="C6323" s="161"/>
      <c r="D6323" s="162"/>
      <c r="E6323" s="163"/>
      <c r="F6323" s="164"/>
      <c r="G6323" s="165"/>
      <c r="H6323" s="166"/>
      <c r="I6323" s="167"/>
      <c r="J6323" s="161"/>
      <c r="K6323"/>
      <c r="M6323" s="4"/>
      <c r="W6323" t="str">
        <f t="shared" si="196"/>
        <v/>
      </c>
      <c r="X6323" t="str">
        <f t="shared" si="197"/>
        <v/>
      </c>
    </row>
    <row r="6324" spans="2:24">
      <c r="B6324" s="160"/>
      <c r="C6324" s="161"/>
      <c r="D6324" s="162"/>
      <c r="E6324" s="163"/>
      <c r="F6324" s="164"/>
      <c r="G6324" s="165"/>
      <c r="H6324" s="166"/>
      <c r="I6324" s="167"/>
      <c r="J6324" s="161"/>
      <c r="K6324"/>
      <c r="M6324" s="4"/>
      <c r="W6324" t="str">
        <f t="shared" si="196"/>
        <v/>
      </c>
      <c r="X6324" t="str">
        <f t="shared" si="197"/>
        <v/>
      </c>
    </row>
    <row r="6325" spans="2:24">
      <c r="B6325" s="160"/>
      <c r="C6325" s="161"/>
      <c r="D6325" s="162"/>
      <c r="E6325" s="163"/>
      <c r="F6325" s="164"/>
      <c r="G6325" s="165"/>
      <c r="H6325" s="166"/>
      <c r="I6325" s="167"/>
      <c r="J6325" s="161"/>
      <c r="K6325"/>
      <c r="M6325" s="4"/>
      <c r="W6325" t="str">
        <f t="shared" si="196"/>
        <v/>
      </c>
      <c r="X6325" t="str">
        <f t="shared" si="197"/>
        <v/>
      </c>
    </row>
    <row r="6326" spans="2:24">
      <c r="B6326" s="160"/>
      <c r="C6326" s="161"/>
      <c r="D6326" s="162"/>
      <c r="E6326" s="163"/>
      <c r="F6326" s="164"/>
      <c r="G6326" s="165"/>
      <c r="H6326" s="166"/>
      <c r="I6326" s="167"/>
      <c r="J6326" s="161"/>
      <c r="K6326"/>
      <c r="M6326" s="4"/>
      <c r="W6326" t="str">
        <f t="shared" si="196"/>
        <v/>
      </c>
      <c r="X6326" t="str">
        <f t="shared" si="197"/>
        <v/>
      </c>
    </row>
    <row r="6327" spans="2:24">
      <c r="B6327" s="160"/>
      <c r="C6327" s="161"/>
      <c r="D6327" s="162"/>
      <c r="E6327" s="163"/>
      <c r="F6327" s="164"/>
      <c r="G6327" s="165"/>
      <c r="H6327" s="166"/>
      <c r="I6327" s="167"/>
      <c r="J6327" s="161"/>
      <c r="K6327"/>
      <c r="M6327" s="4"/>
      <c r="W6327" t="str">
        <f t="shared" si="196"/>
        <v/>
      </c>
      <c r="X6327" t="str">
        <f t="shared" si="197"/>
        <v/>
      </c>
    </row>
    <row r="6328" spans="2:24">
      <c r="B6328" s="160"/>
      <c r="C6328" s="161"/>
      <c r="D6328" s="162"/>
      <c r="E6328" s="163"/>
      <c r="F6328" s="164"/>
      <c r="G6328" s="165"/>
      <c r="H6328" s="166"/>
      <c r="I6328" s="167"/>
      <c r="J6328" s="161"/>
      <c r="K6328"/>
      <c r="M6328" s="4"/>
      <c r="W6328" t="str">
        <f t="shared" si="196"/>
        <v/>
      </c>
      <c r="X6328" t="str">
        <f t="shared" si="197"/>
        <v/>
      </c>
    </row>
    <row r="6329" spans="2:24">
      <c r="B6329" s="160"/>
      <c r="C6329" s="161"/>
      <c r="D6329" s="162"/>
      <c r="E6329" s="163"/>
      <c r="F6329" s="164"/>
      <c r="G6329" s="165"/>
      <c r="H6329" s="166"/>
      <c r="I6329" s="167"/>
      <c r="J6329" s="161"/>
      <c r="K6329"/>
      <c r="M6329" s="4"/>
      <c r="W6329" t="str">
        <f t="shared" si="196"/>
        <v/>
      </c>
      <c r="X6329" t="str">
        <f t="shared" si="197"/>
        <v/>
      </c>
    </row>
    <row r="6330" spans="2:24">
      <c r="B6330" s="160"/>
      <c r="C6330" s="161"/>
      <c r="D6330" s="162"/>
      <c r="E6330" s="163"/>
      <c r="F6330" s="164"/>
      <c r="G6330" s="165"/>
      <c r="H6330" s="166"/>
      <c r="I6330" s="167"/>
      <c r="J6330" s="161"/>
      <c r="K6330"/>
      <c r="M6330" s="4"/>
      <c r="W6330" t="str">
        <f t="shared" si="196"/>
        <v/>
      </c>
      <c r="X6330" t="str">
        <f t="shared" si="197"/>
        <v/>
      </c>
    </row>
    <row r="6331" spans="2:24">
      <c r="B6331" s="160"/>
      <c r="C6331" s="161"/>
      <c r="D6331" s="162"/>
      <c r="E6331" s="163"/>
      <c r="F6331" s="164"/>
      <c r="G6331" s="165"/>
      <c r="H6331" s="166"/>
      <c r="I6331" s="167"/>
      <c r="J6331" s="161"/>
      <c r="K6331"/>
      <c r="M6331" s="4"/>
      <c r="W6331" t="str">
        <f t="shared" si="196"/>
        <v/>
      </c>
      <c r="X6331" t="str">
        <f t="shared" si="197"/>
        <v/>
      </c>
    </row>
    <row r="6332" spans="2:24">
      <c r="B6332" s="160"/>
      <c r="C6332" s="161"/>
      <c r="D6332" s="162"/>
      <c r="E6332" s="163"/>
      <c r="F6332" s="164"/>
      <c r="G6332" s="165"/>
      <c r="H6332" s="166"/>
      <c r="I6332" s="167"/>
      <c r="J6332" s="161"/>
      <c r="K6332"/>
      <c r="M6332" s="4"/>
      <c r="W6332" t="str">
        <f t="shared" si="196"/>
        <v/>
      </c>
      <c r="X6332" t="str">
        <f t="shared" si="197"/>
        <v/>
      </c>
    </row>
    <row r="6333" spans="2:24">
      <c r="B6333" s="160"/>
      <c r="C6333" s="161"/>
      <c r="D6333" s="162"/>
      <c r="E6333" s="163"/>
      <c r="F6333" s="164"/>
      <c r="G6333" s="165"/>
      <c r="H6333" s="166"/>
      <c r="I6333" s="167"/>
      <c r="J6333" s="161"/>
      <c r="K6333"/>
      <c r="M6333" s="4"/>
      <c r="W6333" t="str">
        <f t="shared" si="196"/>
        <v/>
      </c>
      <c r="X6333" t="str">
        <f t="shared" si="197"/>
        <v/>
      </c>
    </row>
    <row r="6334" spans="2:24">
      <c r="B6334" s="160"/>
      <c r="C6334" s="161"/>
      <c r="D6334" s="162"/>
      <c r="E6334" s="163"/>
      <c r="F6334" s="164"/>
      <c r="G6334" s="165"/>
      <c r="H6334" s="166"/>
      <c r="I6334" s="167"/>
      <c r="J6334" s="161"/>
      <c r="K6334"/>
      <c r="M6334" s="4"/>
      <c r="W6334" t="str">
        <f t="shared" si="196"/>
        <v/>
      </c>
      <c r="X6334" t="str">
        <f t="shared" si="197"/>
        <v/>
      </c>
    </row>
    <row r="6335" spans="2:24">
      <c r="B6335" s="160"/>
      <c r="C6335" s="161"/>
      <c r="D6335" s="162"/>
      <c r="E6335" s="163"/>
      <c r="F6335" s="164"/>
      <c r="G6335" s="165"/>
      <c r="H6335" s="166"/>
      <c r="I6335" s="167"/>
      <c r="J6335" s="161"/>
      <c r="K6335"/>
      <c r="M6335" s="4"/>
      <c r="W6335" t="str">
        <f t="shared" si="196"/>
        <v/>
      </c>
      <c r="X6335" t="str">
        <f t="shared" si="197"/>
        <v/>
      </c>
    </row>
    <row r="6336" spans="2:24">
      <c r="B6336" s="160"/>
      <c r="C6336" s="161"/>
      <c r="D6336" s="162"/>
      <c r="E6336" s="163"/>
      <c r="F6336" s="164"/>
      <c r="G6336" s="165"/>
      <c r="H6336" s="166"/>
      <c r="I6336" s="167"/>
      <c r="J6336" s="161"/>
      <c r="K6336"/>
      <c r="M6336" s="4"/>
      <c r="W6336" t="str">
        <f t="shared" si="196"/>
        <v/>
      </c>
      <c r="X6336" t="str">
        <f t="shared" si="197"/>
        <v/>
      </c>
    </row>
    <row r="6337" spans="2:24">
      <c r="B6337" s="160"/>
      <c r="C6337" s="161"/>
      <c r="D6337" s="162"/>
      <c r="E6337" s="163"/>
      <c r="F6337" s="164"/>
      <c r="G6337" s="165"/>
      <c r="H6337" s="166"/>
      <c r="I6337" s="167"/>
      <c r="J6337" s="161"/>
      <c r="K6337"/>
      <c r="M6337" s="4"/>
      <c r="W6337" t="str">
        <f t="shared" si="196"/>
        <v/>
      </c>
      <c r="X6337" t="str">
        <f t="shared" si="197"/>
        <v/>
      </c>
    </row>
    <row r="6338" spans="2:24">
      <c r="B6338" s="160"/>
      <c r="C6338" s="161"/>
      <c r="D6338" s="162"/>
      <c r="E6338" s="163"/>
      <c r="F6338" s="164"/>
      <c r="G6338" s="165"/>
      <c r="H6338" s="166"/>
      <c r="I6338" s="167"/>
      <c r="J6338" s="161"/>
      <c r="K6338"/>
      <c r="M6338" s="4"/>
      <c r="W6338" t="str">
        <f t="shared" si="196"/>
        <v/>
      </c>
      <c r="X6338" t="str">
        <f t="shared" si="197"/>
        <v/>
      </c>
    </row>
    <row r="6339" spans="2:24">
      <c r="B6339" s="160"/>
      <c r="C6339" s="161"/>
      <c r="D6339" s="162"/>
      <c r="E6339" s="163"/>
      <c r="F6339" s="164"/>
      <c r="G6339" s="165"/>
      <c r="H6339" s="166"/>
      <c r="I6339" s="167"/>
      <c r="J6339" s="161"/>
      <c r="K6339"/>
      <c r="M6339" s="4"/>
      <c r="W6339" t="str">
        <f t="shared" si="196"/>
        <v/>
      </c>
      <c r="X6339" t="str">
        <f t="shared" si="197"/>
        <v/>
      </c>
    </row>
    <row r="6340" spans="2:24">
      <c r="B6340" s="160"/>
      <c r="C6340" s="161"/>
      <c r="D6340" s="162"/>
      <c r="E6340" s="163"/>
      <c r="F6340" s="164"/>
      <c r="G6340" s="165"/>
      <c r="H6340" s="166"/>
      <c r="I6340" s="167"/>
      <c r="J6340" s="161"/>
      <c r="K6340"/>
      <c r="M6340" s="4"/>
      <c r="W6340" t="str">
        <f t="shared" si="196"/>
        <v/>
      </c>
      <c r="X6340" t="str">
        <f t="shared" si="197"/>
        <v/>
      </c>
    </row>
    <row r="6341" spans="2:24">
      <c r="B6341" s="160"/>
      <c r="C6341" s="161"/>
      <c r="D6341" s="162"/>
      <c r="E6341" s="163"/>
      <c r="F6341" s="164"/>
      <c r="G6341" s="165"/>
      <c r="H6341" s="166"/>
      <c r="I6341" s="167"/>
      <c r="J6341" s="161"/>
      <c r="K6341"/>
      <c r="M6341" s="4"/>
      <c r="W6341" t="str">
        <f t="shared" si="196"/>
        <v/>
      </c>
      <c r="X6341" t="str">
        <f t="shared" si="197"/>
        <v/>
      </c>
    </row>
    <row r="6342" spans="2:24">
      <c r="B6342" s="160"/>
      <c r="C6342" s="161"/>
      <c r="D6342" s="162"/>
      <c r="E6342" s="163"/>
      <c r="F6342" s="164"/>
      <c r="G6342" s="165"/>
      <c r="H6342" s="166"/>
      <c r="I6342" s="167"/>
      <c r="J6342" s="161"/>
      <c r="K6342"/>
      <c r="M6342" s="4"/>
      <c r="W6342" t="str">
        <f t="shared" si="196"/>
        <v/>
      </c>
      <c r="X6342" t="str">
        <f t="shared" si="197"/>
        <v/>
      </c>
    </row>
    <row r="6343" spans="2:24">
      <c r="B6343" s="160"/>
      <c r="C6343" s="161"/>
      <c r="D6343" s="162"/>
      <c r="E6343" s="163"/>
      <c r="F6343" s="164"/>
      <c r="G6343" s="165"/>
      <c r="H6343" s="166"/>
      <c r="I6343" s="167"/>
      <c r="J6343" s="161"/>
      <c r="K6343"/>
      <c r="M6343" s="4"/>
      <c r="W6343" t="str">
        <f t="shared" si="196"/>
        <v/>
      </c>
      <c r="X6343" t="str">
        <f t="shared" si="197"/>
        <v/>
      </c>
    </row>
    <row r="6344" spans="2:24">
      <c r="B6344" s="160"/>
      <c r="C6344" s="161"/>
      <c r="D6344" s="162"/>
      <c r="E6344" s="163"/>
      <c r="F6344" s="164"/>
      <c r="G6344" s="165"/>
      <c r="H6344" s="166"/>
      <c r="I6344" s="167"/>
      <c r="J6344" s="161"/>
      <c r="K6344"/>
      <c r="M6344" s="4"/>
      <c r="W6344" t="str">
        <f t="shared" ref="W6344:W6407" si="198">IF(E6344=0,"",IF(E6344&gt;F6344,E6344-F6344,""))</f>
        <v/>
      </c>
      <c r="X6344" t="str">
        <f t="shared" ref="X6344:X6407" si="199">IF(G6344=0,"",IF(G6344&gt;H6344,G6344-H6344,""))</f>
        <v/>
      </c>
    </row>
    <row r="6345" spans="2:24">
      <c r="B6345" s="160"/>
      <c r="C6345" s="161"/>
      <c r="D6345" s="162"/>
      <c r="E6345" s="163"/>
      <c r="F6345" s="164"/>
      <c r="G6345" s="165"/>
      <c r="H6345" s="166"/>
      <c r="I6345" s="167"/>
      <c r="J6345" s="161"/>
      <c r="K6345"/>
      <c r="M6345" s="4"/>
      <c r="W6345" t="str">
        <f t="shared" si="198"/>
        <v/>
      </c>
      <c r="X6345" t="str">
        <f t="shared" si="199"/>
        <v/>
      </c>
    </row>
    <row r="6346" spans="2:24">
      <c r="B6346" s="160"/>
      <c r="C6346" s="161"/>
      <c r="D6346" s="162"/>
      <c r="E6346" s="163"/>
      <c r="F6346" s="164"/>
      <c r="G6346" s="165"/>
      <c r="H6346" s="166"/>
      <c r="I6346" s="167"/>
      <c r="J6346" s="161"/>
      <c r="K6346"/>
      <c r="M6346" s="4"/>
      <c r="W6346" t="str">
        <f t="shared" si="198"/>
        <v/>
      </c>
      <c r="X6346" t="str">
        <f t="shared" si="199"/>
        <v/>
      </c>
    </row>
    <row r="6347" spans="2:24">
      <c r="B6347" s="160"/>
      <c r="C6347" s="161"/>
      <c r="D6347" s="162"/>
      <c r="E6347" s="163"/>
      <c r="F6347" s="164"/>
      <c r="G6347" s="165"/>
      <c r="H6347" s="166"/>
      <c r="I6347" s="167"/>
      <c r="J6347" s="161"/>
      <c r="K6347"/>
      <c r="M6347" s="4"/>
      <c r="W6347" t="str">
        <f t="shared" si="198"/>
        <v/>
      </c>
      <c r="X6347" t="str">
        <f t="shared" si="199"/>
        <v/>
      </c>
    </row>
    <row r="6348" spans="2:24">
      <c r="B6348" s="160"/>
      <c r="C6348" s="161"/>
      <c r="D6348" s="162"/>
      <c r="E6348" s="163"/>
      <c r="F6348" s="164"/>
      <c r="G6348" s="165"/>
      <c r="H6348" s="166"/>
      <c r="I6348" s="167"/>
      <c r="J6348" s="161"/>
      <c r="K6348"/>
      <c r="M6348" s="4"/>
      <c r="W6348" t="str">
        <f t="shared" si="198"/>
        <v/>
      </c>
      <c r="X6348" t="str">
        <f t="shared" si="199"/>
        <v/>
      </c>
    </row>
    <row r="6349" spans="2:24">
      <c r="B6349" s="160"/>
      <c r="C6349" s="161"/>
      <c r="D6349" s="162"/>
      <c r="E6349" s="163"/>
      <c r="F6349" s="164"/>
      <c r="G6349" s="165"/>
      <c r="H6349" s="166"/>
      <c r="I6349" s="167"/>
      <c r="J6349" s="161"/>
      <c r="K6349"/>
      <c r="M6349" s="4"/>
      <c r="W6349" t="str">
        <f t="shared" si="198"/>
        <v/>
      </c>
      <c r="X6349" t="str">
        <f t="shared" si="199"/>
        <v/>
      </c>
    </row>
    <row r="6350" spans="2:24">
      <c r="B6350" s="160"/>
      <c r="C6350" s="161"/>
      <c r="D6350" s="162"/>
      <c r="E6350" s="163"/>
      <c r="F6350" s="164"/>
      <c r="G6350" s="165"/>
      <c r="H6350" s="166"/>
      <c r="I6350" s="167"/>
      <c r="J6350" s="161"/>
      <c r="K6350"/>
      <c r="M6350" s="4"/>
      <c r="W6350" t="str">
        <f t="shared" si="198"/>
        <v/>
      </c>
      <c r="X6350" t="str">
        <f t="shared" si="199"/>
        <v/>
      </c>
    </row>
    <row r="6351" spans="2:24">
      <c r="B6351" s="160"/>
      <c r="C6351" s="161"/>
      <c r="D6351" s="162"/>
      <c r="E6351" s="163"/>
      <c r="F6351" s="164"/>
      <c r="G6351" s="165"/>
      <c r="H6351" s="166"/>
      <c r="I6351" s="167"/>
      <c r="J6351" s="161"/>
      <c r="K6351"/>
      <c r="M6351" s="4"/>
      <c r="W6351" t="str">
        <f t="shared" si="198"/>
        <v/>
      </c>
      <c r="X6351" t="str">
        <f t="shared" si="199"/>
        <v/>
      </c>
    </row>
    <row r="6352" spans="2:24">
      <c r="B6352" s="160"/>
      <c r="C6352" s="161"/>
      <c r="D6352" s="162"/>
      <c r="E6352" s="163"/>
      <c r="F6352" s="164"/>
      <c r="G6352" s="165"/>
      <c r="H6352" s="166"/>
      <c r="I6352" s="167"/>
      <c r="J6352" s="161"/>
      <c r="K6352"/>
      <c r="M6352" s="4"/>
      <c r="W6352" t="str">
        <f t="shared" si="198"/>
        <v/>
      </c>
      <c r="X6352" t="str">
        <f t="shared" si="199"/>
        <v/>
      </c>
    </row>
    <row r="6353" spans="2:24">
      <c r="B6353" s="160"/>
      <c r="C6353" s="161"/>
      <c r="D6353" s="162"/>
      <c r="E6353" s="163"/>
      <c r="F6353" s="164"/>
      <c r="G6353" s="165"/>
      <c r="H6353" s="166"/>
      <c r="I6353" s="167"/>
      <c r="J6353" s="161"/>
      <c r="K6353"/>
      <c r="M6353" s="4"/>
      <c r="W6353" t="str">
        <f t="shared" si="198"/>
        <v/>
      </c>
      <c r="X6353" t="str">
        <f t="shared" si="199"/>
        <v/>
      </c>
    </row>
    <row r="6354" spans="2:24">
      <c r="B6354" s="160"/>
      <c r="C6354" s="161"/>
      <c r="D6354" s="162"/>
      <c r="E6354" s="163"/>
      <c r="F6354" s="164"/>
      <c r="G6354" s="165"/>
      <c r="H6354" s="166"/>
      <c r="I6354" s="167"/>
      <c r="J6354" s="161"/>
      <c r="K6354"/>
      <c r="M6354" s="4"/>
      <c r="W6354" t="str">
        <f t="shared" si="198"/>
        <v/>
      </c>
      <c r="X6354" t="str">
        <f t="shared" si="199"/>
        <v/>
      </c>
    </row>
    <row r="6355" spans="2:24">
      <c r="B6355" s="160"/>
      <c r="C6355" s="161"/>
      <c r="D6355" s="162"/>
      <c r="E6355" s="163"/>
      <c r="F6355" s="164"/>
      <c r="G6355" s="165"/>
      <c r="H6355" s="166"/>
      <c r="I6355" s="167"/>
      <c r="J6355" s="161"/>
      <c r="K6355"/>
      <c r="M6355" s="4"/>
      <c r="W6355" t="str">
        <f t="shared" si="198"/>
        <v/>
      </c>
      <c r="X6355" t="str">
        <f t="shared" si="199"/>
        <v/>
      </c>
    </row>
    <row r="6356" spans="2:24">
      <c r="B6356" s="160"/>
      <c r="C6356" s="161"/>
      <c r="D6356" s="162"/>
      <c r="E6356" s="163"/>
      <c r="F6356" s="164"/>
      <c r="G6356" s="165"/>
      <c r="H6356" s="166"/>
      <c r="I6356" s="167"/>
      <c r="J6356" s="161"/>
      <c r="K6356"/>
      <c r="M6356" s="4"/>
      <c r="W6356" t="str">
        <f t="shared" si="198"/>
        <v/>
      </c>
      <c r="X6356" t="str">
        <f t="shared" si="199"/>
        <v/>
      </c>
    </row>
    <row r="6357" spans="2:24">
      <c r="B6357" s="160"/>
      <c r="C6357" s="161"/>
      <c r="D6357" s="162"/>
      <c r="E6357" s="163"/>
      <c r="F6357" s="164"/>
      <c r="G6357" s="165"/>
      <c r="H6357" s="166"/>
      <c r="I6357" s="167"/>
      <c r="J6357" s="161"/>
      <c r="K6357"/>
      <c r="M6357" s="4"/>
      <c r="W6357" t="str">
        <f t="shared" si="198"/>
        <v/>
      </c>
      <c r="X6357" t="str">
        <f t="shared" si="199"/>
        <v/>
      </c>
    </row>
    <row r="6358" spans="2:24">
      <c r="B6358" s="160"/>
      <c r="C6358" s="161"/>
      <c r="D6358" s="162"/>
      <c r="E6358" s="163"/>
      <c r="F6358" s="164"/>
      <c r="G6358" s="165"/>
      <c r="H6358" s="166"/>
      <c r="I6358" s="167"/>
      <c r="J6358" s="161"/>
      <c r="K6358"/>
      <c r="M6358" s="4"/>
      <c r="W6358" t="str">
        <f t="shared" si="198"/>
        <v/>
      </c>
      <c r="X6358" t="str">
        <f t="shared" si="199"/>
        <v/>
      </c>
    </row>
    <row r="6359" spans="2:24">
      <c r="B6359" s="160"/>
      <c r="C6359" s="161"/>
      <c r="D6359" s="162"/>
      <c r="E6359" s="163"/>
      <c r="F6359" s="164"/>
      <c r="G6359" s="165"/>
      <c r="H6359" s="166"/>
      <c r="I6359" s="167"/>
      <c r="J6359" s="161"/>
      <c r="K6359"/>
      <c r="M6359" s="4"/>
      <c r="W6359" t="str">
        <f t="shared" si="198"/>
        <v/>
      </c>
      <c r="X6359" t="str">
        <f t="shared" si="199"/>
        <v/>
      </c>
    </row>
    <row r="6360" spans="2:24">
      <c r="B6360" s="160"/>
      <c r="C6360" s="161"/>
      <c r="D6360" s="162"/>
      <c r="E6360" s="163"/>
      <c r="F6360" s="164"/>
      <c r="G6360" s="165"/>
      <c r="H6360" s="166"/>
      <c r="I6360" s="167"/>
      <c r="J6360" s="161"/>
      <c r="K6360"/>
      <c r="M6360" s="4"/>
      <c r="W6360" t="str">
        <f t="shared" si="198"/>
        <v/>
      </c>
      <c r="X6360" t="str">
        <f t="shared" si="199"/>
        <v/>
      </c>
    </row>
    <row r="6361" spans="2:24">
      <c r="B6361" s="160"/>
      <c r="C6361" s="161"/>
      <c r="D6361" s="162"/>
      <c r="E6361" s="163"/>
      <c r="F6361" s="164"/>
      <c r="G6361" s="165"/>
      <c r="H6361" s="166"/>
      <c r="I6361" s="167"/>
      <c r="J6361" s="161"/>
      <c r="K6361"/>
      <c r="M6361" s="4"/>
      <c r="W6361" t="str">
        <f t="shared" si="198"/>
        <v/>
      </c>
      <c r="X6361" t="str">
        <f t="shared" si="199"/>
        <v/>
      </c>
    </row>
    <row r="6362" spans="2:24">
      <c r="B6362" s="160"/>
      <c r="C6362" s="161"/>
      <c r="D6362" s="162"/>
      <c r="E6362" s="163"/>
      <c r="F6362" s="164"/>
      <c r="G6362" s="165"/>
      <c r="H6362" s="166"/>
      <c r="I6362" s="167"/>
      <c r="J6362" s="161"/>
      <c r="K6362"/>
      <c r="M6362" s="4"/>
      <c r="W6362" t="str">
        <f t="shared" si="198"/>
        <v/>
      </c>
      <c r="X6362" t="str">
        <f t="shared" si="199"/>
        <v/>
      </c>
    </row>
    <row r="6363" spans="2:24">
      <c r="B6363" s="160"/>
      <c r="C6363" s="161"/>
      <c r="D6363" s="162"/>
      <c r="E6363" s="163"/>
      <c r="F6363" s="164"/>
      <c r="G6363" s="165"/>
      <c r="H6363" s="166"/>
      <c r="I6363" s="167"/>
      <c r="J6363" s="161"/>
      <c r="K6363"/>
      <c r="M6363" s="4"/>
      <c r="W6363" t="str">
        <f t="shared" si="198"/>
        <v/>
      </c>
      <c r="X6363" t="str">
        <f t="shared" si="199"/>
        <v/>
      </c>
    </row>
    <row r="6364" spans="2:24">
      <c r="B6364" s="160"/>
      <c r="C6364" s="161"/>
      <c r="D6364" s="162"/>
      <c r="E6364" s="163"/>
      <c r="F6364" s="164"/>
      <c r="G6364" s="165"/>
      <c r="H6364" s="166"/>
      <c r="I6364" s="167"/>
      <c r="J6364" s="161"/>
      <c r="K6364"/>
      <c r="M6364" s="4"/>
      <c r="W6364" t="str">
        <f t="shared" si="198"/>
        <v/>
      </c>
      <c r="X6364" t="str">
        <f t="shared" si="199"/>
        <v/>
      </c>
    </row>
    <row r="6365" spans="2:24">
      <c r="B6365" s="160"/>
      <c r="C6365" s="161"/>
      <c r="D6365" s="162"/>
      <c r="E6365" s="163"/>
      <c r="F6365" s="164"/>
      <c r="G6365" s="165"/>
      <c r="H6365" s="166"/>
      <c r="I6365" s="167"/>
      <c r="J6365" s="161"/>
      <c r="K6365"/>
      <c r="M6365" s="4"/>
      <c r="W6365" t="str">
        <f t="shared" si="198"/>
        <v/>
      </c>
      <c r="X6365" t="str">
        <f t="shared" si="199"/>
        <v/>
      </c>
    </row>
    <row r="6366" spans="2:24">
      <c r="B6366" s="160"/>
      <c r="C6366" s="161"/>
      <c r="D6366" s="162"/>
      <c r="E6366" s="163"/>
      <c r="F6366" s="164"/>
      <c r="G6366" s="165"/>
      <c r="H6366" s="166"/>
      <c r="I6366" s="167"/>
      <c r="J6366" s="161"/>
      <c r="K6366"/>
      <c r="M6366" s="4"/>
      <c r="W6366" t="str">
        <f t="shared" si="198"/>
        <v/>
      </c>
      <c r="X6366" t="str">
        <f t="shared" si="199"/>
        <v/>
      </c>
    </row>
    <row r="6367" spans="2:24">
      <c r="B6367" s="160"/>
      <c r="C6367" s="161"/>
      <c r="D6367" s="162"/>
      <c r="E6367" s="163"/>
      <c r="F6367" s="164"/>
      <c r="G6367" s="165"/>
      <c r="H6367" s="166"/>
      <c r="I6367" s="167"/>
      <c r="J6367" s="161"/>
      <c r="K6367"/>
      <c r="M6367" s="4"/>
      <c r="W6367" t="str">
        <f t="shared" si="198"/>
        <v/>
      </c>
      <c r="X6367" t="str">
        <f t="shared" si="199"/>
        <v/>
      </c>
    </row>
    <row r="6368" spans="2:24">
      <c r="B6368" s="160"/>
      <c r="C6368" s="161"/>
      <c r="D6368" s="162"/>
      <c r="E6368" s="163"/>
      <c r="F6368" s="164"/>
      <c r="G6368" s="165"/>
      <c r="H6368" s="166"/>
      <c r="I6368" s="167"/>
      <c r="J6368" s="161"/>
      <c r="K6368"/>
      <c r="M6368" s="4"/>
      <c r="W6368" t="str">
        <f t="shared" si="198"/>
        <v/>
      </c>
      <c r="X6368" t="str">
        <f t="shared" si="199"/>
        <v/>
      </c>
    </row>
    <row r="6369" spans="2:24">
      <c r="B6369" s="160"/>
      <c r="C6369" s="161"/>
      <c r="D6369" s="162"/>
      <c r="E6369" s="163"/>
      <c r="F6369" s="164"/>
      <c r="G6369" s="165"/>
      <c r="H6369" s="166"/>
      <c r="I6369" s="167"/>
      <c r="J6369" s="161"/>
      <c r="K6369"/>
      <c r="M6369" s="4"/>
      <c r="W6369" t="str">
        <f t="shared" si="198"/>
        <v/>
      </c>
      <c r="X6369" t="str">
        <f t="shared" si="199"/>
        <v/>
      </c>
    </row>
    <row r="6370" spans="2:24">
      <c r="B6370" s="160"/>
      <c r="C6370" s="161"/>
      <c r="D6370" s="162"/>
      <c r="E6370" s="163"/>
      <c r="F6370" s="164"/>
      <c r="G6370" s="165"/>
      <c r="H6370" s="166"/>
      <c r="I6370" s="167"/>
      <c r="J6370" s="161"/>
      <c r="K6370"/>
      <c r="M6370" s="4"/>
      <c r="W6370" t="str">
        <f t="shared" si="198"/>
        <v/>
      </c>
      <c r="X6370" t="str">
        <f t="shared" si="199"/>
        <v/>
      </c>
    </row>
    <row r="6371" spans="2:24">
      <c r="B6371" s="160"/>
      <c r="C6371" s="161"/>
      <c r="D6371" s="162"/>
      <c r="E6371" s="163"/>
      <c r="F6371" s="164"/>
      <c r="G6371" s="165"/>
      <c r="H6371" s="166"/>
      <c r="I6371" s="167"/>
      <c r="J6371" s="161"/>
      <c r="K6371"/>
      <c r="M6371" s="4"/>
      <c r="W6371" t="str">
        <f t="shared" si="198"/>
        <v/>
      </c>
      <c r="X6371" t="str">
        <f t="shared" si="199"/>
        <v/>
      </c>
    </row>
    <row r="6372" spans="2:24">
      <c r="B6372" s="160"/>
      <c r="C6372" s="161"/>
      <c r="D6372" s="162"/>
      <c r="E6372" s="163"/>
      <c r="F6372" s="164"/>
      <c r="G6372" s="165"/>
      <c r="H6372" s="166"/>
      <c r="I6372" s="167"/>
      <c r="J6372" s="161"/>
      <c r="K6372"/>
      <c r="M6372" s="4"/>
      <c r="W6372" t="str">
        <f t="shared" si="198"/>
        <v/>
      </c>
      <c r="X6372" t="str">
        <f t="shared" si="199"/>
        <v/>
      </c>
    </row>
    <row r="6373" spans="2:24">
      <c r="B6373" s="160"/>
      <c r="C6373" s="161"/>
      <c r="D6373" s="162"/>
      <c r="E6373" s="163"/>
      <c r="F6373" s="164"/>
      <c r="G6373" s="165"/>
      <c r="H6373" s="166"/>
      <c r="I6373" s="167"/>
      <c r="J6373" s="161"/>
      <c r="K6373"/>
      <c r="M6373" s="4"/>
      <c r="W6373" t="str">
        <f t="shared" si="198"/>
        <v/>
      </c>
      <c r="X6373" t="str">
        <f t="shared" si="199"/>
        <v/>
      </c>
    </row>
    <row r="6374" spans="2:24">
      <c r="B6374" s="160"/>
      <c r="C6374" s="161"/>
      <c r="D6374" s="162"/>
      <c r="E6374" s="163"/>
      <c r="F6374" s="164"/>
      <c r="G6374" s="165"/>
      <c r="H6374" s="166"/>
      <c r="I6374" s="167"/>
      <c r="J6374" s="161"/>
      <c r="K6374"/>
      <c r="M6374" s="4"/>
      <c r="W6374" t="str">
        <f t="shared" si="198"/>
        <v/>
      </c>
      <c r="X6374" t="str">
        <f t="shared" si="199"/>
        <v/>
      </c>
    </row>
    <row r="6375" spans="2:24">
      <c r="B6375" s="160"/>
      <c r="C6375" s="161"/>
      <c r="D6375" s="162"/>
      <c r="E6375" s="163"/>
      <c r="F6375" s="164"/>
      <c r="G6375" s="165"/>
      <c r="H6375" s="166"/>
      <c r="I6375" s="167"/>
      <c r="J6375" s="161"/>
      <c r="K6375"/>
      <c r="M6375" s="4"/>
      <c r="W6375" t="str">
        <f t="shared" si="198"/>
        <v/>
      </c>
      <c r="X6375" t="str">
        <f t="shared" si="199"/>
        <v/>
      </c>
    </row>
    <row r="6376" spans="2:24">
      <c r="B6376" s="160"/>
      <c r="C6376" s="161"/>
      <c r="D6376" s="162"/>
      <c r="E6376" s="163"/>
      <c r="F6376" s="164"/>
      <c r="G6376" s="165"/>
      <c r="H6376" s="166"/>
      <c r="I6376" s="167"/>
      <c r="J6376" s="161"/>
      <c r="K6376"/>
      <c r="M6376" s="4"/>
      <c r="W6376" t="str">
        <f t="shared" si="198"/>
        <v/>
      </c>
      <c r="X6376" t="str">
        <f t="shared" si="199"/>
        <v/>
      </c>
    </row>
    <row r="6377" spans="2:24">
      <c r="B6377" s="160"/>
      <c r="C6377" s="161"/>
      <c r="D6377" s="162"/>
      <c r="E6377" s="163"/>
      <c r="F6377" s="164"/>
      <c r="G6377" s="165"/>
      <c r="H6377" s="166"/>
      <c r="I6377" s="167"/>
      <c r="J6377" s="161"/>
      <c r="K6377"/>
      <c r="M6377" s="4"/>
      <c r="W6377" t="str">
        <f t="shared" si="198"/>
        <v/>
      </c>
      <c r="X6377" t="str">
        <f t="shared" si="199"/>
        <v/>
      </c>
    </row>
    <row r="6378" spans="2:24">
      <c r="B6378" s="160"/>
      <c r="C6378" s="161"/>
      <c r="D6378" s="162"/>
      <c r="E6378" s="163"/>
      <c r="F6378" s="164"/>
      <c r="G6378" s="165"/>
      <c r="H6378" s="166"/>
      <c r="I6378" s="167"/>
      <c r="J6378" s="161"/>
      <c r="K6378"/>
      <c r="M6378" s="4"/>
      <c r="W6378" t="str">
        <f t="shared" si="198"/>
        <v/>
      </c>
      <c r="X6378" t="str">
        <f t="shared" si="199"/>
        <v/>
      </c>
    </row>
    <row r="6379" spans="2:24">
      <c r="B6379" s="160"/>
      <c r="C6379" s="161"/>
      <c r="D6379" s="162"/>
      <c r="E6379" s="163"/>
      <c r="F6379" s="164"/>
      <c r="G6379" s="165"/>
      <c r="H6379" s="166"/>
      <c r="I6379" s="167"/>
      <c r="J6379" s="161"/>
      <c r="K6379"/>
      <c r="M6379" s="4"/>
      <c r="W6379" t="str">
        <f t="shared" si="198"/>
        <v/>
      </c>
      <c r="X6379" t="str">
        <f t="shared" si="199"/>
        <v/>
      </c>
    </row>
    <row r="6380" spans="2:24">
      <c r="B6380" s="160"/>
      <c r="C6380" s="161"/>
      <c r="D6380" s="162"/>
      <c r="E6380" s="163"/>
      <c r="F6380" s="164"/>
      <c r="G6380" s="165"/>
      <c r="H6380" s="166"/>
      <c r="I6380" s="167"/>
      <c r="J6380" s="161"/>
      <c r="K6380"/>
      <c r="M6380" s="4"/>
      <c r="W6380" t="str">
        <f t="shared" si="198"/>
        <v/>
      </c>
      <c r="X6380" t="str">
        <f t="shared" si="199"/>
        <v/>
      </c>
    </row>
    <row r="6381" spans="2:24">
      <c r="B6381" s="160"/>
      <c r="C6381" s="161"/>
      <c r="D6381" s="162"/>
      <c r="E6381" s="163"/>
      <c r="F6381" s="164"/>
      <c r="G6381" s="165"/>
      <c r="H6381" s="166"/>
      <c r="I6381" s="167"/>
      <c r="J6381" s="161"/>
      <c r="K6381"/>
      <c r="M6381" s="4"/>
      <c r="W6381" t="str">
        <f t="shared" si="198"/>
        <v/>
      </c>
      <c r="X6381" t="str">
        <f t="shared" si="199"/>
        <v/>
      </c>
    </row>
    <row r="6382" spans="2:24">
      <c r="B6382" s="160"/>
      <c r="C6382" s="161"/>
      <c r="D6382" s="162"/>
      <c r="E6382" s="163"/>
      <c r="F6382" s="164"/>
      <c r="G6382" s="165"/>
      <c r="H6382" s="166"/>
      <c r="I6382" s="167"/>
      <c r="J6382" s="161"/>
      <c r="K6382"/>
      <c r="M6382" s="4"/>
      <c r="W6382" t="str">
        <f t="shared" si="198"/>
        <v/>
      </c>
      <c r="X6382" t="str">
        <f t="shared" si="199"/>
        <v/>
      </c>
    </row>
    <row r="6383" spans="2:24">
      <c r="B6383" s="160"/>
      <c r="C6383" s="161"/>
      <c r="D6383" s="162"/>
      <c r="E6383" s="163"/>
      <c r="F6383" s="164"/>
      <c r="G6383" s="165"/>
      <c r="H6383" s="166"/>
      <c r="I6383" s="167"/>
      <c r="J6383" s="161"/>
      <c r="K6383"/>
      <c r="M6383" s="4"/>
      <c r="W6383" t="str">
        <f t="shared" si="198"/>
        <v/>
      </c>
      <c r="X6383" t="str">
        <f t="shared" si="199"/>
        <v/>
      </c>
    </row>
    <row r="6384" spans="2:24">
      <c r="B6384" s="160"/>
      <c r="C6384" s="161"/>
      <c r="D6384" s="162"/>
      <c r="E6384" s="163"/>
      <c r="F6384" s="164"/>
      <c r="G6384" s="165"/>
      <c r="H6384" s="166"/>
      <c r="I6384" s="167"/>
      <c r="J6384" s="161"/>
      <c r="K6384"/>
      <c r="M6384" s="4"/>
      <c r="W6384" t="str">
        <f t="shared" si="198"/>
        <v/>
      </c>
      <c r="X6384" t="str">
        <f t="shared" si="199"/>
        <v/>
      </c>
    </row>
    <row r="6385" spans="2:24">
      <c r="B6385" s="160"/>
      <c r="C6385" s="161"/>
      <c r="D6385" s="162"/>
      <c r="E6385" s="163"/>
      <c r="F6385" s="164"/>
      <c r="G6385" s="165"/>
      <c r="H6385" s="166"/>
      <c r="I6385" s="167"/>
      <c r="J6385" s="161"/>
      <c r="K6385"/>
      <c r="M6385" s="4"/>
      <c r="W6385" t="str">
        <f t="shared" si="198"/>
        <v/>
      </c>
      <c r="X6385" t="str">
        <f t="shared" si="199"/>
        <v/>
      </c>
    </row>
    <row r="6386" spans="2:24">
      <c r="B6386" s="160"/>
      <c r="C6386" s="161"/>
      <c r="D6386" s="162"/>
      <c r="E6386" s="163"/>
      <c r="F6386" s="164"/>
      <c r="G6386" s="165"/>
      <c r="H6386" s="166"/>
      <c r="I6386" s="167"/>
      <c r="J6386" s="161"/>
      <c r="K6386"/>
      <c r="M6386" s="4"/>
      <c r="W6386" t="str">
        <f t="shared" si="198"/>
        <v/>
      </c>
      <c r="X6386" t="str">
        <f t="shared" si="199"/>
        <v/>
      </c>
    </row>
    <row r="6387" spans="2:24">
      <c r="B6387" s="160"/>
      <c r="C6387" s="161"/>
      <c r="D6387" s="162"/>
      <c r="E6387" s="163"/>
      <c r="F6387" s="164"/>
      <c r="G6387" s="165"/>
      <c r="H6387" s="166"/>
      <c r="I6387" s="167"/>
      <c r="J6387" s="161"/>
      <c r="K6387"/>
      <c r="M6387" s="4"/>
      <c r="W6387" t="str">
        <f t="shared" si="198"/>
        <v/>
      </c>
      <c r="X6387" t="str">
        <f t="shared" si="199"/>
        <v/>
      </c>
    </row>
    <row r="6388" spans="2:24">
      <c r="B6388" s="160"/>
      <c r="C6388" s="161"/>
      <c r="D6388" s="162"/>
      <c r="E6388" s="163"/>
      <c r="F6388" s="164"/>
      <c r="G6388" s="165"/>
      <c r="H6388" s="166"/>
      <c r="I6388" s="167"/>
      <c r="J6388" s="161"/>
      <c r="K6388"/>
      <c r="M6388" s="4"/>
      <c r="W6388" t="str">
        <f t="shared" si="198"/>
        <v/>
      </c>
      <c r="X6388" t="str">
        <f t="shared" si="199"/>
        <v/>
      </c>
    </row>
    <row r="6389" spans="2:24">
      <c r="B6389" s="160"/>
      <c r="C6389" s="161"/>
      <c r="D6389" s="162"/>
      <c r="E6389" s="163"/>
      <c r="F6389" s="164"/>
      <c r="G6389" s="165"/>
      <c r="H6389" s="166"/>
      <c r="I6389" s="167"/>
      <c r="J6389" s="161"/>
      <c r="K6389"/>
      <c r="M6389" s="4"/>
      <c r="W6389" t="str">
        <f t="shared" si="198"/>
        <v/>
      </c>
      <c r="X6389" t="str">
        <f t="shared" si="199"/>
        <v/>
      </c>
    </row>
    <row r="6390" spans="2:24">
      <c r="B6390" s="160"/>
      <c r="C6390" s="161"/>
      <c r="D6390" s="162"/>
      <c r="E6390" s="163"/>
      <c r="F6390" s="164"/>
      <c r="G6390" s="165"/>
      <c r="H6390" s="166"/>
      <c r="I6390" s="167"/>
      <c r="J6390" s="161"/>
      <c r="K6390"/>
      <c r="M6390" s="4"/>
      <c r="W6390" t="str">
        <f t="shared" si="198"/>
        <v/>
      </c>
      <c r="X6390" t="str">
        <f t="shared" si="199"/>
        <v/>
      </c>
    </row>
    <row r="6391" spans="2:24">
      <c r="B6391" s="160"/>
      <c r="C6391" s="161"/>
      <c r="D6391" s="162"/>
      <c r="E6391" s="163"/>
      <c r="F6391" s="164"/>
      <c r="G6391" s="165"/>
      <c r="H6391" s="166"/>
      <c r="I6391" s="167"/>
      <c r="J6391" s="161"/>
      <c r="K6391"/>
      <c r="M6391" s="4"/>
      <c r="W6391" t="str">
        <f t="shared" si="198"/>
        <v/>
      </c>
      <c r="X6391" t="str">
        <f t="shared" si="199"/>
        <v/>
      </c>
    </row>
    <row r="6392" spans="2:24">
      <c r="B6392" s="160"/>
      <c r="C6392" s="161"/>
      <c r="D6392" s="162"/>
      <c r="E6392" s="163"/>
      <c r="F6392" s="164"/>
      <c r="G6392" s="165"/>
      <c r="H6392" s="166"/>
      <c r="I6392" s="167"/>
      <c r="J6392" s="161"/>
      <c r="K6392"/>
      <c r="M6392" s="4"/>
      <c r="W6392" t="str">
        <f t="shared" si="198"/>
        <v/>
      </c>
      <c r="X6392" t="str">
        <f t="shared" si="199"/>
        <v/>
      </c>
    </row>
    <row r="6393" spans="2:24">
      <c r="B6393" s="160"/>
      <c r="C6393" s="161"/>
      <c r="D6393" s="162"/>
      <c r="E6393" s="163"/>
      <c r="F6393" s="164"/>
      <c r="G6393" s="165"/>
      <c r="H6393" s="166"/>
      <c r="I6393" s="167"/>
      <c r="J6393" s="161"/>
      <c r="K6393"/>
      <c r="M6393" s="4"/>
      <c r="W6393" t="str">
        <f t="shared" si="198"/>
        <v/>
      </c>
      <c r="X6393" t="str">
        <f t="shared" si="199"/>
        <v/>
      </c>
    </row>
    <row r="6394" spans="2:24">
      <c r="B6394" s="160"/>
      <c r="C6394" s="161"/>
      <c r="D6394" s="162"/>
      <c r="E6394" s="163"/>
      <c r="F6394" s="164"/>
      <c r="G6394" s="165"/>
      <c r="H6394" s="166"/>
      <c r="I6394" s="167"/>
      <c r="J6394" s="161"/>
      <c r="K6394"/>
      <c r="M6394" s="4"/>
      <c r="W6394" t="str">
        <f t="shared" si="198"/>
        <v/>
      </c>
      <c r="X6394" t="str">
        <f t="shared" si="199"/>
        <v/>
      </c>
    </row>
    <row r="6395" spans="2:24">
      <c r="B6395" s="160"/>
      <c r="C6395" s="161"/>
      <c r="D6395" s="162"/>
      <c r="E6395" s="163"/>
      <c r="F6395" s="164"/>
      <c r="G6395" s="165"/>
      <c r="H6395" s="166"/>
      <c r="I6395" s="167"/>
      <c r="J6395" s="161"/>
      <c r="K6395"/>
      <c r="M6395" s="4"/>
      <c r="W6395" t="str">
        <f t="shared" si="198"/>
        <v/>
      </c>
      <c r="X6395" t="str">
        <f t="shared" si="199"/>
        <v/>
      </c>
    </row>
    <row r="6396" spans="2:24">
      <c r="B6396" s="160"/>
      <c r="C6396" s="161"/>
      <c r="D6396" s="162"/>
      <c r="E6396" s="163"/>
      <c r="F6396" s="164"/>
      <c r="G6396" s="165"/>
      <c r="H6396" s="166"/>
      <c r="I6396" s="167"/>
      <c r="J6396" s="161"/>
      <c r="K6396"/>
      <c r="M6396" s="4"/>
      <c r="W6396" t="str">
        <f t="shared" si="198"/>
        <v/>
      </c>
      <c r="X6396" t="str">
        <f t="shared" si="199"/>
        <v/>
      </c>
    </row>
    <row r="6397" spans="2:24">
      <c r="B6397" s="160"/>
      <c r="C6397" s="161"/>
      <c r="D6397" s="162"/>
      <c r="E6397" s="163"/>
      <c r="F6397" s="164"/>
      <c r="G6397" s="165"/>
      <c r="H6397" s="166"/>
      <c r="I6397" s="167"/>
      <c r="J6397" s="161"/>
      <c r="K6397"/>
      <c r="M6397" s="4"/>
      <c r="W6397" t="str">
        <f t="shared" si="198"/>
        <v/>
      </c>
      <c r="X6397" t="str">
        <f t="shared" si="199"/>
        <v/>
      </c>
    </row>
    <row r="6398" spans="2:24">
      <c r="B6398" s="160"/>
      <c r="C6398" s="161"/>
      <c r="D6398" s="162"/>
      <c r="E6398" s="163"/>
      <c r="F6398" s="164"/>
      <c r="G6398" s="165"/>
      <c r="H6398" s="166"/>
      <c r="I6398" s="167"/>
      <c r="J6398" s="161"/>
      <c r="K6398"/>
      <c r="M6398" s="4"/>
      <c r="W6398" t="str">
        <f t="shared" si="198"/>
        <v/>
      </c>
      <c r="X6398" t="str">
        <f t="shared" si="199"/>
        <v/>
      </c>
    </row>
    <row r="6399" spans="2:24">
      <c r="B6399" s="160"/>
      <c r="C6399" s="161"/>
      <c r="D6399" s="162"/>
      <c r="E6399" s="163"/>
      <c r="F6399" s="164"/>
      <c r="G6399" s="165"/>
      <c r="H6399" s="166"/>
      <c r="I6399" s="167"/>
      <c r="J6399" s="161"/>
      <c r="K6399"/>
      <c r="M6399" s="4"/>
      <c r="W6399" t="str">
        <f t="shared" si="198"/>
        <v/>
      </c>
      <c r="X6399" t="str">
        <f t="shared" si="199"/>
        <v/>
      </c>
    </row>
    <row r="6400" spans="2:24">
      <c r="B6400" s="160"/>
      <c r="C6400" s="161"/>
      <c r="D6400" s="162"/>
      <c r="E6400" s="163"/>
      <c r="F6400" s="164"/>
      <c r="G6400" s="165"/>
      <c r="H6400" s="166"/>
      <c r="I6400" s="167"/>
      <c r="J6400" s="161"/>
      <c r="K6400"/>
      <c r="M6400" s="4"/>
      <c r="W6400" t="str">
        <f t="shared" si="198"/>
        <v/>
      </c>
      <c r="X6400" t="str">
        <f t="shared" si="199"/>
        <v/>
      </c>
    </row>
    <row r="6401" spans="2:24">
      <c r="B6401" s="160"/>
      <c r="C6401" s="161"/>
      <c r="D6401" s="162"/>
      <c r="E6401" s="163"/>
      <c r="F6401" s="164"/>
      <c r="G6401" s="165"/>
      <c r="H6401" s="166"/>
      <c r="I6401" s="167"/>
      <c r="J6401" s="161"/>
      <c r="K6401"/>
      <c r="M6401" s="4"/>
      <c r="W6401" t="str">
        <f t="shared" si="198"/>
        <v/>
      </c>
      <c r="X6401" t="str">
        <f t="shared" si="199"/>
        <v/>
      </c>
    </row>
    <row r="6402" spans="2:24">
      <c r="B6402" s="160"/>
      <c r="C6402" s="161"/>
      <c r="D6402" s="162"/>
      <c r="E6402" s="163"/>
      <c r="F6402" s="164"/>
      <c r="G6402" s="165"/>
      <c r="H6402" s="166"/>
      <c r="I6402" s="167"/>
      <c r="J6402" s="161"/>
      <c r="K6402"/>
      <c r="M6402" s="4"/>
      <c r="W6402" t="str">
        <f t="shared" si="198"/>
        <v/>
      </c>
      <c r="X6402" t="str">
        <f t="shared" si="199"/>
        <v/>
      </c>
    </row>
    <row r="6403" spans="2:24">
      <c r="B6403" s="160"/>
      <c r="C6403" s="161"/>
      <c r="D6403" s="162"/>
      <c r="E6403" s="163"/>
      <c r="F6403" s="164"/>
      <c r="G6403" s="165"/>
      <c r="H6403" s="166"/>
      <c r="I6403" s="167"/>
      <c r="J6403" s="161"/>
      <c r="K6403"/>
      <c r="M6403" s="4"/>
      <c r="W6403" t="str">
        <f t="shared" si="198"/>
        <v/>
      </c>
      <c r="X6403" t="str">
        <f t="shared" si="199"/>
        <v/>
      </c>
    </row>
    <row r="6404" spans="2:24">
      <c r="B6404" s="160"/>
      <c r="C6404" s="161"/>
      <c r="D6404" s="162"/>
      <c r="E6404" s="163"/>
      <c r="F6404" s="164"/>
      <c r="G6404" s="165"/>
      <c r="H6404" s="166"/>
      <c r="I6404" s="167"/>
      <c r="J6404" s="161"/>
      <c r="K6404"/>
      <c r="M6404" s="4"/>
      <c r="W6404" t="str">
        <f t="shared" si="198"/>
        <v/>
      </c>
      <c r="X6404" t="str">
        <f t="shared" si="199"/>
        <v/>
      </c>
    </row>
    <row r="6405" spans="2:24">
      <c r="B6405" s="160"/>
      <c r="C6405" s="161"/>
      <c r="D6405" s="162"/>
      <c r="E6405" s="163"/>
      <c r="F6405" s="164"/>
      <c r="G6405" s="165"/>
      <c r="H6405" s="166"/>
      <c r="I6405" s="167"/>
      <c r="J6405" s="161"/>
      <c r="K6405"/>
      <c r="M6405" s="4"/>
      <c r="W6405" t="str">
        <f t="shared" si="198"/>
        <v/>
      </c>
      <c r="X6405" t="str">
        <f t="shared" si="199"/>
        <v/>
      </c>
    </row>
    <row r="6406" spans="2:24">
      <c r="B6406" s="160"/>
      <c r="C6406" s="161"/>
      <c r="D6406" s="162"/>
      <c r="E6406" s="163"/>
      <c r="F6406" s="164"/>
      <c r="G6406" s="165"/>
      <c r="H6406" s="166"/>
      <c r="I6406" s="167"/>
      <c r="J6406" s="161"/>
      <c r="K6406"/>
      <c r="M6406" s="4"/>
      <c r="W6406" t="str">
        <f t="shared" si="198"/>
        <v/>
      </c>
      <c r="X6406" t="str">
        <f t="shared" si="199"/>
        <v/>
      </c>
    </row>
    <row r="6407" spans="2:24">
      <c r="B6407" s="160"/>
      <c r="C6407" s="161"/>
      <c r="D6407" s="162"/>
      <c r="E6407" s="163"/>
      <c r="F6407" s="164"/>
      <c r="G6407" s="165"/>
      <c r="H6407" s="166"/>
      <c r="I6407" s="167"/>
      <c r="J6407" s="161"/>
      <c r="K6407"/>
      <c r="M6407" s="4"/>
      <c r="W6407" t="str">
        <f t="shared" si="198"/>
        <v/>
      </c>
      <c r="X6407" t="str">
        <f t="shared" si="199"/>
        <v/>
      </c>
    </row>
    <row r="6408" spans="2:24">
      <c r="B6408" s="160"/>
      <c r="C6408" s="161"/>
      <c r="D6408" s="162"/>
      <c r="E6408" s="163"/>
      <c r="F6408" s="164"/>
      <c r="G6408" s="165"/>
      <c r="H6408" s="166"/>
      <c r="I6408" s="167"/>
      <c r="J6408" s="161"/>
      <c r="K6408"/>
      <c r="M6408" s="4"/>
      <c r="W6408" t="str">
        <f t="shared" ref="W6408:W6471" si="200">IF(E6408=0,"",IF(E6408&gt;F6408,E6408-F6408,""))</f>
        <v/>
      </c>
      <c r="X6408" t="str">
        <f t="shared" ref="X6408:X6471" si="201">IF(G6408=0,"",IF(G6408&gt;H6408,G6408-H6408,""))</f>
        <v/>
      </c>
    </row>
    <row r="6409" spans="2:24">
      <c r="B6409" s="160"/>
      <c r="C6409" s="161"/>
      <c r="D6409" s="162"/>
      <c r="E6409" s="163"/>
      <c r="F6409" s="164"/>
      <c r="G6409" s="165"/>
      <c r="H6409" s="166"/>
      <c r="I6409" s="167"/>
      <c r="J6409" s="161"/>
      <c r="K6409"/>
      <c r="M6409" s="4"/>
      <c r="W6409" t="str">
        <f t="shared" si="200"/>
        <v/>
      </c>
      <c r="X6409" t="str">
        <f t="shared" si="201"/>
        <v/>
      </c>
    </row>
    <row r="6410" spans="2:24">
      <c r="B6410" s="160"/>
      <c r="C6410" s="161"/>
      <c r="D6410" s="162"/>
      <c r="E6410" s="163"/>
      <c r="F6410" s="164"/>
      <c r="G6410" s="165"/>
      <c r="H6410" s="166"/>
      <c r="I6410" s="167"/>
      <c r="J6410" s="161"/>
      <c r="K6410"/>
      <c r="M6410" s="4"/>
      <c r="W6410" t="str">
        <f t="shared" si="200"/>
        <v/>
      </c>
      <c r="X6410" t="str">
        <f t="shared" si="201"/>
        <v/>
      </c>
    </row>
    <row r="6411" spans="2:24">
      <c r="B6411" s="160"/>
      <c r="C6411" s="161"/>
      <c r="D6411" s="162"/>
      <c r="E6411" s="163"/>
      <c r="F6411" s="164"/>
      <c r="G6411" s="165"/>
      <c r="H6411" s="166"/>
      <c r="I6411" s="167"/>
      <c r="J6411" s="161"/>
      <c r="K6411"/>
      <c r="M6411" s="4"/>
      <c r="W6411" t="str">
        <f t="shared" si="200"/>
        <v/>
      </c>
      <c r="X6411" t="str">
        <f t="shared" si="201"/>
        <v/>
      </c>
    </row>
    <row r="6412" spans="2:24">
      <c r="B6412" s="160"/>
      <c r="C6412" s="161"/>
      <c r="D6412" s="162"/>
      <c r="E6412" s="163"/>
      <c r="F6412" s="164"/>
      <c r="G6412" s="165"/>
      <c r="H6412" s="166"/>
      <c r="I6412" s="167"/>
      <c r="J6412" s="161"/>
      <c r="K6412"/>
      <c r="M6412" s="4"/>
      <c r="W6412" t="str">
        <f t="shared" si="200"/>
        <v/>
      </c>
      <c r="X6412" t="str">
        <f t="shared" si="201"/>
        <v/>
      </c>
    </row>
    <row r="6413" spans="2:24">
      <c r="B6413" s="160"/>
      <c r="C6413" s="161"/>
      <c r="D6413" s="162"/>
      <c r="E6413" s="163"/>
      <c r="F6413" s="164"/>
      <c r="G6413" s="165"/>
      <c r="H6413" s="166"/>
      <c r="I6413" s="167"/>
      <c r="J6413" s="161"/>
      <c r="K6413"/>
      <c r="M6413" s="4"/>
      <c r="W6413" t="str">
        <f t="shared" si="200"/>
        <v/>
      </c>
      <c r="X6413" t="str">
        <f t="shared" si="201"/>
        <v/>
      </c>
    </row>
    <row r="6414" spans="2:24">
      <c r="B6414" s="160"/>
      <c r="C6414" s="161"/>
      <c r="D6414" s="162"/>
      <c r="E6414" s="163"/>
      <c r="F6414" s="164"/>
      <c r="G6414" s="165"/>
      <c r="H6414" s="166"/>
      <c r="I6414" s="167"/>
      <c r="J6414" s="161"/>
      <c r="K6414"/>
      <c r="M6414" s="4"/>
      <c r="W6414" t="str">
        <f t="shared" si="200"/>
        <v/>
      </c>
      <c r="X6414" t="str">
        <f t="shared" si="201"/>
        <v/>
      </c>
    </row>
    <row r="6415" spans="2:24">
      <c r="B6415" s="160"/>
      <c r="C6415" s="161"/>
      <c r="D6415" s="162"/>
      <c r="E6415" s="163"/>
      <c r="F6415" s="164"/>
      <c r="G6415" s="165"/>
      <c r="H6415" s="166"/>
      <c r="I6415" s="167"/>
      <c r="J6415" s="161"/>
      <c r="K6415"/>
      <c r="M6415" s="4"/>
      <c r="W6415" t="str">
        <f t="shared" si="200"/>
        <v/>
      </c>
      <c r="X6415" t="str">
        <f t="shared" si="201"/>
        <v/>
      </c>
    </row>
    <row r="6416" spans="2:24">
      <c r="B6416" s="160"/>
      <c r="C6416" s="161"/>
      <c r="D6416" s="162"/>
      <c r="E6416" s="163"/>
      <c r="F6416" s="164"/>
      <c r="G6416" s="165"/>
      <c r="H6416" s="166"/>
      <c r="I6416" s="167"/>
      <c r="J6416" s="161"/>
      <c r="K6416"/>
      <c r="M6416" s="4"/>
      <c r="W6416" t="str">
        <f t="shared" si="200"/>
        <v/>
      </c>
      <c r="X6416" t="str">
        <f t="shared" si="201"/>
        <v/>
      </c>
    </row>
    <row r="6417" spans="2:24">
      <c r="B6417" s="160"/>
      <c r="C6417" s="161"/>
      <c r="D6417" s="162"/>
      <c r="E6417" s="163"/>
      <c r="F6417" s="164"/>
      <c r="G6417" s="165"/>
      <c r="H6417" s="166"/>
      <c r="I6417" s="167"/>
      <c r="J6417" s="161"/>
      <c r="K6417"/>
      <c r="M6417" s="4"/>
      <c r="W6417" t="str">
        <f t="shared" si="200"/>
        <v/>
      </c>
      <c r="X6417" t="str">
        <f t="shared" si="201"/>
        <v/>
      </c>
    </row>
    <row r="6418" spans="2:24">
      <c r="B6418" s="160"/>
      <c r="C6418" s="161"/>
      <c r="D6418" s="162"/>
      <c r="E6418" s="163"/>
      <c r="F6418" s="164"/>
      <c r="G6418" s="165"/>
      <c r="H6418" s="166"/>
      <c r="I6418" s="167"/>
      <c r="J6418" s="161"/>
      <c r="K6418"/>
      <c r="M6418" s="4"/>
      <c r="W6418" t="str">
        <f t="shared" si="200"/>
        <v/>
      </c>
      <c r="X6418" t="str">
        <f t="shared" si="201"/>
        <v/>
      </c>
    </row>
    <row r="6419" spans="2:24">
      <c r="B6419" s="160"/>
      <c r="C6419" s="161"/>
      <c r="D6419" s="162"/>
      <c r="E6419" s="163"/>
      <c r="F6419" s="164"/>
      <c r="G6419" s="165"/>
      <c r="H6419" s="166"/>
      <c r="I6419" s="167"/>
      <c r="J6419" s="161"/>
      <c r="K6419"/>
      <c r="M6419" s="4"/>
      <c r="W6419" t="str">
        <f t="shared" si="200"/>
        <v/>
      </c>
      <c r="X6419" t="str">
        <f t="shared" si="201"/>
        <v/>
      </c>
    </row>
    <row r="6420" spans="2:24">
      <c r="B6420" s="160"/>
      <c r="C6420" s="161"/>
      <c r="D6420" s="162"/>
      <c r="E6420" s="163"/>
      <c r="F6420" s="164"/>
      <c r="G6420" s="165"/>
      <c r="H6420" s="166"/>
      <c r="I6420" s="167"/>
      <c r="J6420" s="161"/>
      <c r="K6420"/>
      <c r="M6420" s="4"/>
      <c r="W6420" t="str">
        <f t="shared" si="200"/>
        <v/>
      </c>
      <c r="X6420" t="str">
        <f t="shared" si="201"/>
        <v/>
      </c>
    </row>
    <row r="6421" spans="2:24">
      <c r="B6421" s="160"/>
      <c r="C6421" s="161"/>
      <c r="D6421" s="162"/>
      <c r="E6421" s="163"/>
      <c r="F6421" s="164"/>
      <c r="G6421" s="165"/>
      <c r="H6421" s="166"/>
      <c r="I6421" s="167"/>
      <c r="J6421" s="161"/>
      <c r="K6421"/>
      <c r="M6421" s="4"/>
      <c r="W6421" t="str">
        <f t="shared" si="200"/>
        <v/>
      </c>
      <c r="X6421" t="str">
        <f t="shared" si="201"/>
        <v/>
      </c>
    </row>
    <row r="6422" spans="2:24">
      <c r="B6422" s="160"/>
      <c r="C6422" s="161"/>
      <c r="D6422" s="162"/>
      <c r="E6422" s="163"/>
      <c r="F6422" s="164"/>
      <c r="G6422" s="165"/>
      <c r="H6422" s="166"/>
      <c r="I6422" s="167"/>
      <c r="J6422" s="161"/>
      <c r="K6422"/>
      <c r="M6422" s="4"/>
      <c r="W6422" t="str">
        <f t="shared" si="200"/>
        <v/>
      </c>
      <c r="X6422" t="str">
        <f t="shared" si="201"/>
        <v/>
      </c>
    </row>
    <row r="6423" spans="2:24">
      <c r="B6423" s="160"/>
      <c r="C6423" s="161"/>
      <c r="D6423" s="162"/>
      <c r="E6423" s="163"/>
      <c r="F6423" s="164"/>
      <c r="G6423" s="165"/>
      <c r="H6423" s="166"/>
      <c r="I6423" s="167"/>
      <c r="J6423" s="161"/>
      <c r="K6423"/>
      <c r="M6423" s="4"/>
      <c r="W6423" t="str">
        <f t="shared" si="200"/>
        <v/>
      </c>
      <c r="X6423" t="str">
        <f t="shared" si="201"/>
        <v/>
      </c>
    </row>
    <row r="6424" spans="2:24">
      <c r="B6424" s="160"/>
      <c r="C6424" s="161"/>
      <c r="D6424" s="162"/>
      <c r="E6424" s="163"/>
      <c r="F6424" s="164"/>
      <c r="G6424" s="165"/>
      <c r="H6424" s="166"/>
      <c r="I6424" s="167"/>
      <c r="J6424" s="161"/>
      <c r="K6424"/>
      <c r="M6424" s="4"/>
      <c r="W6424" t="str">
        <f t="shared" si="200"/>
        <v/>
      </c>
      <c r="X6424" t="str">
        <f t="shared" si="201"/>
        <v/>
      </c>
    </row>
    <row r="6425" spans="2:24">
      <c r="B6425" s="160"/>
      <c r="C6425" s="161"/>
      <c r="D6425" s="162"/>
      <c r="E6425" s="163"/>
      <c r="F6425" s="164"/>
      <c r="G6425" s="165"/>
      <c r="H6425" s="166"/>
      <c r="I6425" s="167"/>
      <c r="J6425" s="161"/>
      <c r="K6425"/>
      <c r="M6425" s="4"/>
      <c r="W6425" t="str">
        <f t="shared" si="200"/>
        <v/>
      </c>
      <c r="X6425" t="str">
        <f t="shared" si="201"/>
        <v/>
      </c>
    </row>
    <row r="6426" spans="2:24">
      <c r="B6426" s="160"/>
      <c r="C6426" s="161"/>
      <c r="D6426" s="162"/>
      <c r="E6426" s="163"/>
      <c r="F6426" s="164"/>
      <c r="G6426" s="165"/>
      <c r="H6426" s="166"/>
      <c r="I6426" s="167"/>
      <c r="J6426" s="161"/>
      <c r="K6426"/>
      <c r="M6426" s="4"/>
      <c r="W6426" t="str">
        <f t="shared" si="200"/>
        <v/>
      </c>
      <c r="X6426" t="str">
        <f t="shared" si="201"/>
        <v/>
      </c>
    </row>
    <row r="6427" spans="2:24">
      <c r="B6427" s="160"/>
      <c r="C6427" s="161"/>
      <c r="D6427" s="162"/>
      <c r="E6427" s="163"/>
      <c r="F6427" s="164"/>
      <c r="G6427" s="165"/>
      <c r="H6427" s="166"/>
      <c r="I6427" s="167"/>
      <c r="J6427" s="161"/>
      <c r="K6427"/>
      <c r="M6427" s="4"/>
      <c r="W6427" t="str">
        <f t="shared" si="200"/>
        <v/>
      </c>
      <c r="X6427" t="str">
        <f t="shared" si="201"/>
        <v/>
      </c>
    </row>
    <row r="6428" spans="2:24">
      <c r="B6428" s="160"/>
      <c r="C6428" s="161"/>
      <c r="D6428" s="162"/>
      <c r="E6428" s="163"/>
      <c r="F6428" s="164"/>
      <c r="G6428" s="165"/>
      <c r="H6428" s="166"/>
      <c r="I6428" s="167"/>
      <c r="J6428" s="161"/>
      <c r="K6428"/>
      <c r="M6428" s="4"/>
      <c r="W6428" t="str">
        <f t="shared" si="200"/>
        <v/>
      </c>
      <c r="X6428" t="str">
        <f t="shared" si="201"/>
        <v/>
      </c>
    </row>
    <row r="6429" spans="2:24">
      <c r="B6429" s="160"/>
      <c r="C6429" s="161"/>
      <c r="D6429" s="162"/>
      <c r="E6429" s="163"/>
      <c r="F6429" s="164"/>
      <c r="G6429" s="165"/>
      <c r="H6429" s="166"/>
      <c r="I6429" s="167"/>
      <c r="J6429" s="161"/>
      <c r="K6429"/>
      <c r="M6429" s="4"/>
      <c r="W6429" t="str">
        <f t="shared" si="200"/>
        <v/>
      </c>
      <c r="X6429" t="str">
        <f t="shared" si="201"/>
        <v/>
      </c>
    </row>
    <row r="6430" spans="2:24">
      <c r="B6430" s="160"/>
      <c r="C6430" s="161"/>
      <c r="D6430" s="162"/>
      <c r="E6430" s="163"/>
      <c r="F6430" s="164"/>
      <c r="G6430" s="165"/>
      <c r="H6430" s="166"/>
      <c r="I6430" s="167"/>
      <c r="J6430" s="161"/>
      <c r="K6430"/>
      <c r="M6430" s="4"/>
      <c r="W6430" t="str">
        <f t="shared" si="200"/>
        <v/>
      </c>
      <c r="X6430" t="str">
        <f t="shared" si="201"/>
        <v/>
      </c>
    </row>
    <row r="6431" spans="2:24">
      <c r="B6431" s="160"/>
      <c r="C6431" s="161"/>
      <c r="D6431" s="162"/>
      <c r="E6431" s="163"/>
      <c r="F6431" s="164"/>
      <c r="G6431" s="165"/>
      <c r="H6431" s="166"/>
      <c r="I6431" s="167"/>
      <c r="J6431" s="161"/>
      <c r="K6431"/>
      <c r="M6431" s="4"/>
      <c r="W6431" t="str">
        <f t="shared" si="200"/>
        <v/>
      </c>
      <c r="X6431" t="str">
        <f t="shared" si="201"/>
        <v/>
      </c>
    </row>
    <row r="6432" spans="2:24">
      <c r="B6432" s="160"/>
      <c r="C6432" s="161"/>
      <c r="D6432" s="162"/>
      <c r="E6432" s="163"/>
      <c r="F6432" s="164"/>
      <c r="G6432" s="165"/>
      <c r="H6432" s="166"/>
      <c r="I6432" s="167"/>
      <c r="J6432" s="161"/>
      <c r="K6432"/>
      <c r="M6432" s="4"/>
      <c r="W6432" t="str">
        <f t="shared" si="200"/>
        <v/>
      </c>
      <c r="X6432" t="str">
        <f t="shared" si="201"/>
        <v/>
      </c>
    </row>
    <row r="6433" spans="2:24">
      <c r="B6433" s="160"/>
      <c r="C6433" s="161"/>
      <c r="D6433" s="162"/>
      <c r="E6433" s="163"/>
      <c r="F6433" s="164"/>
      <c r="G6433" s="165"/>
      <c r="H6433" s="166"/>
      <c r="I6433" s="167"/>
      <c r="J6433" s="161"/>
      <c r="K6433"/>
      <c r="M6433" s="4"/>
      <c r="W6433" t="str">
        <f t="shared" si="200"/>
        <v/>
      </c>
      <c r="X6433" t="str">
        <f t="shared" si="201"/>
        <v/>
      </c>
    </row>
    <row r="6434" spans="2:24">
      <c r="B6434" s="160"/>
      <c r="C6434" s="161"/>
      <c r="D6434" s="162"/>
      <c r="E6434" s="163"/>
      <c r="F6434" s="164"/>
      <c r="G6434" s="165"/>
      <c r="H6434" s="166"/>
      <c r="I6434" s="167"/>
      <c r="J6434" s="161"/>
      <c r="K6434"/>
      <c r="M6434" s="4"/>
      <c r="W6434" t="str">
        <f t="shared" si="200"/>
        <v/>
      </c>
      <c r="X6434" t="str">
        <f t="shared" si="201"/>
        <v/>
      </c>
    </row>
    <row r="6435" spans="2:24">
      <c r="B6435" s="160"/>
      <c r="C6435" s="161"/>
      <c r="D6435" s="162"/>
      <c r="E6435" s="163"/>
      <c r="F6435" s="164"/>
      <c r="G6435" s="165"/>
      <c r="H6435" s="166"/>
      <c r="I6435" s="167"/>
      <c r="J6435" s="161"/>
      <c r="K6435"/>
      <c r="M6435" s="4"/>
      <c r="W6435" t="str">
        <f t="shared" si="200"/>
        <v/>
      </c>
      <c r="X6435" t="str">
        <f t="shared" si="201"/>
        <v/>
      </c>
    </row>
    <row r="6436" spans="2:24">
      <c r="B6436" s="160"/>
      <c r="C6436" s="161"/>
      <c r="D6436" s="162"/>
      <c r="E6436" s="163"/>
      <c r="F6436" s="164"/>
      <c r="G6436" s="165"/>
      <c r="H6436" s="166"/>
      <c r="I6436" s="167"/>
      <c r="J6436" s="161"/>
      <c r="K6436"/>
      <c r="M6436" s="4"/>
      <c r="W6436" t="str">
        <f t="shared" si="200"/>
        <v/>
      </c>
      <c r="X6436" t="str">
        <f t="shared" si="201"/>
        <v/>
      </c>
    </row>
    <row r="6437" spans="2:24">
      <c r="B6437" s="160"/>
      <c r="C6437" s="161"/>
      <c r="D6437" s="162"/>
      <c r="E6437" s="163"/>
      <c r="F6437" s="164"/>
      <c r="G6437" s="165"/>
      <c r="H6437" s="166"/>
      <c r="I6437" s="167"/>
      <c r="J6437" s="161"/>
      <c r="K6437"/>
      <c r="M6437" s="4"/>
      <c r="W6437" t="str">
        <f t="shared" si="200"/>
        <v/>
      </c>
      <c r="X6437" t="str">
        <f t="shared" si="201"/>
        <v/>
      </c>
    </row>
    <row r="6438" spans="2:24">
      <c r="B6438" s="160"/>
      <c r="C6438" s="161"/>
      <c r="D6438" s="162"/>
      <c r="E6438" s="163"/>
      <c r="F6438" s="164"/>
      <c r="G6438" s="165"/>
      <c r="H6438" s="166"/>
      <c r="I6438" s="167"/>
      <c r="J6438" s="161"/>
      <c r="K6438"/>
      <c r="M6438" s="4"/>
      <c r="W6438" t="str">
        <f t="shared" si="200"/>
        <v/>
      </c>
      <c r="X6438" t="str">
        <f t="shared" si="201"/>
        <v/>
      </c>
    </row>
    <row r="6439" spans="2:24">
      <c r="B6439" s="160"/>
      <c r="C6439" s="161"/>
      <c r="D6439" s="162"/>
      <c r="E6439" s="163"/>
      <c r="F6439" s="164"/>
      <c r="G6439" s="165"/>
      <c r="H6439" s="166"/>
      <c r="I6439" s="167"/>
      <c r="J6439" s="161"/>
      <c r="K6439"/>
      <c r="M6439" s="4"/>
      <c r="W6439" t="str">
        <f t="shared" si="200"/>
        <v/>
      </c>
      <c r="X6439" t="str">
        <f t="shared" si="201"/>
        <v/>
      </c>
    </row>
    <row r="6440" spans="2:24">
      <c r="B6440" s="160"/>
      <c r="C6440" s="161"/>
      <c r="D6440" s="162"/>
      <c r="E6440" s="163"/>
      <c r="F6440" s="164"/>
      <c r="G6440" s="165"/>
      <c r="H6440" s="166"/>
      <c r="I6440" s="167"/>
      <c r="J6440" s="161"/>
      <c r="K6440"/>
      <c r="M6440" s="4"/>
      <c r="W6440" t="str">
        <f t="shared" si="200"/>
        <v/>
      </c>
      <c r="X6440" t="str">
        <f t="shared" si="201"/>
        <v/>
      </c>
    </row>
    <row r="6441" spans="2:24">
      <c r="B6441" s="160"/>
      <c r="C6441" s="161"/>
      <c r="D6441" s="162"/>
      <c r="E6441" s="163"/>
      <c r="F6441" s="164"/>
      <c r="G6441" s="165"/>
      <c r="H6441" s="166"/>
      <c r="I6441" s="167"/>
      <c r="J6441" s="161"/>
      <c r="K6441"/>
      <c r="M6441" s="4"/>
      <c r="W6441" t="str">
        <f t="shared" si="200"/>
        <v/>
      </c>
      <c r="X6441" t="str">
        <f t="shared" si="201"/>
        <v/>
      </c>
    </row>
    <row r="6442" spans="2:24">
      <c r="B6442" s="160"/>
      <c r="C6442" s="161"/>
      <c r="D6442" s="162"/>
      <c r="E6442" s="163"/>
      <c r="F6442" s="164"/>
      <c r="G6442" s="165"/>
      <c r="H6442" s="166"/>
      <c r="I6442" s="167"/>
      <c r="J6442" s="161"/>
      <c r="K6442"/>
      <c r="M6442" s="4"/>
      <c r="W6442" t="str">
        <f t="shared" si="200"/>
        <v/>
      </c>
      <c r="X6442" t="str">
        <f t="shared" si="201"/>
        <v/>
      </c>
    </row>
    <row r="6443" spans="2:24">
      <c r="B6443" s="160"/>
      <c r="C6443" s="161"/>
      <c r="D6443" s="162"/>
      <c r="E6443" s="163"/>
      <c r="F6443" s="164"/>
      <c r="G6443" s="165"/>
      <c r="H6443" s="166"/>
      <c r="I6443" s="167"/>
      <c r="J6443" s="161"/>
      <c r="K6443"/>
      <c r="M6443" s="4"/>
      <c r="W6443" t="str">
        <f t="shared" si="200"/>
        <v/>
      </c>
      <c r="X6443" t="str">
        <f t="shared" si="201"/>
        <v/>
      </c>
    </row>
    <row r="6444" spans="2:24">
      <c r="B6444" s="160"/>
      <c r="C6444" s="161"/>
      <c r="D6444" s="162"/>
      <c r="E6444" s="163"/>
      <c r="F6444" s="164"/>
      <c r="G6444" s="165"/>
      <c r="H6444" s="166"/>
      <c r="I6444" s="167"/>
      <c r="J6444" s="161"/>
      <c r="K6444"/>
      <c r="M6444" s="4"/>
      <c r="W6444" t="str">
        <f t="shared" si="200"/>
        <v/>
      </c>
      <c r="X6444" t="str">
        <f t="shared" si="201"/>
        <v/>
      </c>
    </row>
    <row r="6445" spans="2:24">
      <c r="B6445" s="160"/>
      <c r="C6445" s="161"/>
      <c r="D6445" s="162"/>
      <c r="E6445" s="163"/>
      <c r="F6445" s="164"/>
      <c r="G6445" s="165"/>
      <c r="H6445" s="166"/>
      <c r="I6445" s="167"/>
      <c r="J6445" s="161"/>
      <c r="K6445"/>
      <c r="M6445" s="4"/>
      <c r="W6445" t="str">
        <f t="shared" si="200"/>
        <v/>
      </c>
      <c r="X6445" t="str">
        <f t="shared" si="201"/>
        <v/>
      </c>
    </row>
    <row r="6446" spans="2:24">
      <c r="B6446" s="160"/>
      <c r="C6446" s="161"/>
      <c r="D6446" s="162"/>
      <c r="E6446" s="163"/>
      <c r="F6446" s="164"/>
      <c r="G6446" s="165"/>
      <c r="H6446" s="166"/>
      <c r="I6446" s="167"/>
      <c r="J6446" s="161"/>
      <c r="K6446"/>
      <c r="M6446" s="4"/>
      <c r="W6446" t="str">
        <f t="shared" si="200"/>
        <v/>
      </c>
      <c r="X6446" t="str">
        <f t="shared" si="201"/>
        <v/>
      </c>
    </row>
    <row r="6447" spans="2:24">
      <c r="B6447" s="160"/>
      <c r="C6447" s="161"/>
      <c r="D6447" s="162"/>
      <c r="E6447" s="163"/>
      <c r="F6447" s="164"/>
      <c r="G6447" s="165"/>
      <c r="H6447" s="166"/>
      <c r="I6447" s="167"/>
      <c r="J6447" s="161"/>
      <c r="K6447"/>
      <c r="M6447" s="4"/>
      <c r="W6447" t="str">
        <f t="shared" si="200"/>
        <v/>
      </c>
      <c r="X6447" t="str">
        <f t="shared" si="201"/>
        <v/>
      </c>
    </row>
    <row r="6448" spans="2:24">
      <c r="B6448" s="160"/>
      <c r="C6448" s="161"/>
      <c r="D6448" s="162"/>
      <c r="E6448" s="163"/>
      <c r="F6448" s="164"/>
      <c r="G6448" s="165"/>
      <c r="H6448" s="166"/>
      <c r="I6448" s="167"/>
      <c r="J6448" s="161"/>
      <c r="K6448"/>
      <c r="M6448" s="4"/>
      <c r="W6448" t="str">
        <f t="shared" si="200"/>
        <v/>
      </c>
      <c r="X6448" t="str">
        <f t="shared" si="201"/>
        <v/>
      </c>
    </row>
    <row r="6449" spans="2:24">
      <c r="B6449" s="160"/>
      <c r="C6449" s="161"/>
      <c r="D6449" s="162"/>
      <c r="E6449" s="163"/>
      <c r="F6449" s="164"/>
      <c r="G6449" s="165"/>
      <c r="H6449" s="166"/>
      <c r="I6449" s="167"/>
      <c r="J6449" s="161"/>
      <c r="K6449"/>
      <c r="M6449" s="4"/>
      <c r="W6449" t="str">
        <f t="shared" si="200"/>
        <v/>
      </c>
      <c r="X6449" t="str">
        <f t="shared" si="201"/>
        <v/>
      </c>
    </row>
    <row r="6450" spans="2:24">
      <c r="B6450" s="160"/>
      <c r="C6450" s="161"/>
      <c r="D6450" s="162"/>
      <c r="E6450" s="163"/>
      <c r="F6450" s="164"/>
      <c r="G6450" s="165"/>
      <c r="H6450" s="166"/>
      <c r="I6450" s="167"/>
      <c r="J6450" s="161"/>
      <c r="K6450"/>
      <c r="M6450" s="4"/>
      <c r="W6450" t="str">
        <f t="shared" si="200"/>
        <v/>
      </c>
      <c r="X6450" t="str">
        <f t="shared" si="201"/>
        <v/>
      </c>
    </row>
    <row r="6451" spans="2:24">
      <c r="B6451" s="160"/>
      <c r="C6451" s="161"/>
      <c r="D6451" s="162"/>
      <c r="E6451" s="163"/>
      <c r="F6451" s="164"/>
      <c r="G6451" s="165"/>
      <c r="H6451" s="166"/>
      <c r="I6451" s="167"/>
      <c r="J6451" s="161"/>
      <c r="K6451"/>
      <c r="M6451" s="4"/>
      <c r="W6451" t="str">
        <f t="shared" si="200"/>
        <v/>
      </c>
      <c r="X6451" t="str">
        <f t="shared" si="201"/>
        <v/>
      </c>
    </row>
    <row r="6452" spans="2:24">
      <c r="B6452" s="160"/>
      <c r="C6452" s="161"/>
      <c r="D6452" s="162"/>
      <c r="E6452" s="163"/>
      <c r="F6452" s="164"/>
      <c r="G6452" s="165"/>
      <c r="H6452" s="166"/>
      <c r="I6452" s="167"/>
      <c r="J6452" s="161"/>
      <c r="K6452"/>
      <c r="M6452" s="4"/>
      <c r="W6452" t="str">
        <f t="shared" si="200"/>
        <v/>
      </c>
      <c r="X6452" t="str">
        <f t="shared" si="201"/>
        <v/>
      </c>
    </row>
    <row r="6453" spans="2:24">
      <c r="B6453" s="160"/>
      <c r="C6453" s="161"/>
      <c r="D6453" s="162"/>
      <c r="E6453" s="163"/>
      <c r="F6453" s="164"/>
      <c r="G6453" s="165"/>
      <c r="H6453" s="166"/>
      <c r="I6453" s="167"/>
      <c r="J6453" s="161"/>
      <c r="K6453"/>
      <c r="M6453" s="4"/>
      <c r="W6453" t="str">
        <f t="shared" si="200"/>
        <v/>
      </c>
      <c r="X6453" t="str">
        <f t="shared" si="201"/>
        <v/>
      </c>
    </row>
    <row r="6454" spans="2:24">
      <c r="B6454" s="160"/>
      <c r="C6454" s="161"/>
      <c r="D6454" s="162"/>
      <c r="E6454" s="163"/>
      <c r="F6454" s="164"/>
      <c r="G6454" s="165"/>
      <c r="H6454" s="166"/>
      <c r="I6454" s="167"/>
      <c r="J6454" s="161"/>
      <c r="K6454"/>
      <c r="M6454" s="4"/>
      <c r="W6454" t="str">
        <f t="shared" si="200"/>
        <v/>
      </c>
      <c r="X6454" t="str">
        <f t="shared" si="201"/>
        <v/>
      </c>
    </row>
    <row r="6455" spans="2:24">
      <c r="B6455" s="160"/>
      <c r="C6455" s="161"/>
      <c r="D6455" s="162"/>
      <c r="E6455" s="163"/>
      <c r="F6455" s="164"/>
      <c r="G6455" s="165"/>
      <c r="H6455" s="166"/>
      <c r="I6455" s="167"/>
      <c r="J6455" s="161"/>
      <c r="K6455"/>
      <c r="M6455" s="4"/>
      <c r="W6455" t="str">
        <f t="shared" si="200"/>
        <v/>
      </c>
      <c r="X6455" t="str">
        <f t="shared" si="201"/>
        <v/>
      </c>
    </row>
    <row r="6456" spans="2:24">
      <c r="B6456" s="160"/>
      <c r="C6456" s="161"/>
      <c r="D6456" s="162"/>
      <c r="E6456" s="163"/>
      <c r="F6456" s="164"/>
      <c r="G6456" s="165"/>
      <c r="H6456" s="166"/>
      <c r="I6456" s="167"/>
      <c r="J6456" s="161"/>
      <c r="K6456"/>
      <c r="M6456" s="4"/>
      <c r="W6456" t="str">
        <f t="shared" si="200"/>
        <v/>
      </c>
      <c r="X6456" t="str">
        <f t="shared" si="201"/>
        <v/>
      </c>
    </row>
    <row r="6457" spans="2:24">
      <c r="B6457" s="160"/>
      <c r="C6457" s="161"/>
      <c r="D6457" s="162"/>
      <c r="E6457" s="163"/>
      <c r="F6457" s="164"/>
      <c r="G6457" s="165"/>
      <c r="H6457" s="166"/>
      <c r="I6457" s="167"/>
      <c r="J6457" s="161"/>
      <c r="K6457"/>
      <c r="M6457" s="4"/>
      <c r="W6457" t="str">
        <f t="shared" si="200"/>
        <v/>
      </c>
      <c r="X6457" t="str">
        <f t="shared" si="201"/>
        <v/>
      </c>
    </row>
    <row r="6458" spans="2:24">
      <c r="B6458" s="160"/>
      <c r="C6458" s="161"/>
      <c r="D6458" s="162"/>
      <c r="E6458" s="163"/>
      <c r="F6458" s="164"/>
      <c r="G6458" s="165"/>
      <c r="H6458" s="166"/>
      <c r="I6458" s="167"/>
      <c r="J6458" s="161"/>
      <c r="K6458"/>
      <c r="M6458" s="4"/>
      <c r="W6458" t="str">
        <f t="shared" si="200"/>
        <v/>
      </c>
      <c r="X6458" t="str">
        <f t="shared" si="201"/>
        <v/>
      </c>
    </row>
    <row r="6459" spans="2:24">
      <c r="B6459" s="160"/>
      <c r="C6459" s="161"/>
      <c r="D6459" s="162"/>
      <c r="E6459" s="163"/>
      <c r="F6459" s="164"/>
      <c r="G6459" s="165"/>
      <c r="H6459" s="166"/>
      <c r="I6459" s="167"/>
      <c r="J6459" s="161"/>
      <c r="K6459"/>
      <c r="M6459" s="4"/>
      <c r="W6459" t="str">
        <f t="shared" si="200"/>
        <v/>
      </c>
      <c r="X6459" t="str">
        <f t="shared" si="201"/>
        <v/>
      </c>
    </row>
    <row r="6460" spans="2:24">
      <c r="B6460" s="160"/>
      <c r="C6460" s="161"/>
      <c r="D6460" s="162"/>
      <c r="E6460" s="163"/>
      <c r="F6460" s="164"/>
      <c r="G6460" s="165"/>
      <c r="H6460" s="166"/>
      <c r="I6460" s="167"/>
      <c r="J6460" s="161"/>
      <c r="K6460"/>
      <c r="M6460" s="4"/>
      <c r="W6460" t="str">
        <f t="shared" si="200"/>
        <v/>
      </c>
      <c r="X6460" t="str">
        <f t="shared" si="201"/>
        <v/>
      </c>
    </row>
    <row r="6461" spans="2:24">
      <c r="B6461" s="160"/>
      <c r="C6461" s="161"/>
      <c r="D6461" s="162"/>
      <c r="E6461" s="163"/>
      <c r="F6461" s="164"/>
      <c r="G6461" s="165"/>
      <c r="H6461" s="166"/>
      <c r="I6461" s="167"/>
      <c r="J6461" s="161"/>
      <c r="K6461"/>
      <c r="M6461" s="4"/>
      <c r="W6461" t="str">
        <f t="shared" si="200"/>
        <v/>
      </c>
      <c r="X6461" t="str">
        <f t="shared" si="201"/>
        <v/>
      </c>
    </row>
    <row r="6462" spans="2:24">
      <c r="B6462" s="160"/>
      <c r="C6462" s="161"/>
      <c r="D6462" s="162"/>
      <c r="E6462" s="163"/>
      <c r="F6462" s="164"/>
      <c r="G6462" s="165"/>
      <c r="H6462" s="166"/>
      <c r="I6462" s="167"/>
      <c r="J6462" s="161"/>
      <c r="K6462"/>
      <c r="M6462" s="4"/>
      <c r="W6462" t="str">
        <f t="shared" si="200"/>
        <v/>
      </c>
      <c r="X6462" t="str">
        <f t="shared" si="201"/>
        <v/>
      </c>
    </row>
    <row r="6463" spans="2:24">
      <c r="B6463" s="160"/>
      <c r="C6463" s="161"/>
      <c r="D6463" s="162"/>
      <c r="E6463" s="163"/>
      <c r="F6463" s="164"/>
      <c r="G6463" s="165"/>
      <c r="H6463" s="166"/>
      <c r="I6463" s="167"/>
      <c r="J6463" s="161"/>
      <c r="K6463"/>
      <c r="M6463" s="4"/>
      <c r="W6463" t="str">
        <f t="shared" si="200"/>
        <v/>
      </c>
      <c r="X6463" t="str">
        <f t="shared" si="201"/>
        <v/>
      </c>
    </row>
    <row r="6464" spans="2:24">
      <c r="B6464" s="160"/>
      <c r="C6464" s="161"/>
      <c r="D6464" s="162"/>
      <c r="E6464" s="163"/>
      <c r="F6464" s="164"/>
      <c r="G6464" s="165"/>
      <c r="H6464" s="166"/>
      <c r="I6464" s="167"/>
      <c r="J6464" s="161"/>
      <c r="K6464"/>
      <c r="M6464" s="4"/>
      <c r="W6464" t="str">
        <f t="shared" si="200"/>
        <v/>
      </c>
      <c r="X6464" t="str">
        <f t="shared" si="201"/>
        <v/>
      </c>
    </row>
    <row r="6465" spans="2:24">
      <c r="B6465" s="160"/>
      <c r="C6465" s="161"/>
      <c r="D6465" s="162"/>
      <c r="E6465" s="163"/>
      <c r="F6465" s="164"/>
      <c r="G6465" s="165"/>
      <c r="H6465" s="166"/>
      <c r="I6465" s="167"/>
      <c r="J6465" s="161"/>
      <c r="K6465"/>
      <c r="M6465" s="4"/>
      <c r="W6465" t="str">
        <f t="shared" si="200"/>
        <v/>
      </c>
      <c r="X6465" t="str">
        <f t="shared" si="201"/>
        <v/>
      </c>
    </row>
    <row r="6466" spans="2:24">
      <c r="B6466" s="160"/>
      <c r="C6466" s="161"/>
      <c r="D6466" s="162"/>
      <c r="E6466" s="163"/>
      <c r="F6466" s="164"/>
      <c r="G6466" s="165"/>
      <c r="H6466" s="166"/>
      <c r="I6466" s="167"/>
      <c r="J6466" s="161"/>
      <c r="K6466"/>
      <c r="M6466" s="4"/>
      <c r="W6466" t="str">
        <f t="shared" si="200"/>
        <v/>
      </c>
      <c r="X6466" t="str">
        <f t="shared" si="201"/>
        <v/>
      </c>
    </row>
    <row r="6467" spans="2:24">
      <c r="B6467" s="160"/>
      <c r="C6467" s="161"/>
      <c r="D6467" s="162"/>
      <c r="E6467" s="163"/>
      <c r="F6467" s="164"/>
      <c r="G6467" s="165"/>
      <c r="H6467" s="166"/>
      <c r="I6467" s="167"/>
      <c r="J6467" s="161"/>
      <c r="K6467"/>
      <c r="M6467" s="4"/>
      <c r="W6467" t="str">
        <f t="shared" si="200"/>
        <v/>
      </c>
      <c r="X6467" t="str">
        <f t="shared" si="201"/>
        <v/>
      </c>
    </row>
    <row r="6468" spans="2:24">
      <c r="B6468" s="160"/>
      <c r="C6468" s="161"/>
      <c r="D6468" s="162"/>
      <c r="E6468" s="163"/>
      <c r="F6468" s="164"/>
      <c r="G6468" s="165"/>
      <c r="H6468" s="166"/>
      <c r="I6468" s="167"/>
      <c r="J6468" s="161"/>
      <c r="K6468"/>
      <c r="M6468" s="4"/>
      <c r="W6468" t="str">
        <f t="shared" si="200"/>
        <v/>
      </c>
      <c r="X6468" t="str">
        <f t="shared" si="201"/>
        <v/>
      </c>
    </row>
    <row r="6469" spans="2:24">
      <c r="B6469" s="160"/>
      <c r="C6469" s="161"/>
      <c r="D6469" s="162"/>
      <c r="E6469" s="163"/>
      <c r="F6469" s="164"/>
      <c r="G6469" s="165"/>
      <c r="H6469" s="166"/>
      <c r="I6469" s="167"/>
      <c r="J6469" s="161"/>
      <c r="K6469"/>
      <c r="M6469" s="4"/>
      <c r="W6469" t="str">
        <f t="shared" si="200"/>
        <v/>
      </c>
      <c r="X6469" t="str">
        <f t="shared" si="201"/>
        <v/>
      </c>
    </row>
    <row r="6470" spans="2:24">
      <c r="B6470" s="160"/>
      <c r="C6470" s="161"/>
      <c r="D6470" s="162"/>
      <c r="E6470" s="163"/>
      <c r="F6470" s="164"/>
      <c r="G6470" s="165"/>
      <c r="H6470" s="166"/>
      <c r="I6470" s="167"/>
      <c r="J6470" s="161"/>
      <c r="K6470"/>
      <c r="M6470" s="4"/>
      <c r="W6470" t="str">
        <f t="shared" si="200"/>
        <v/>
      </c>
      <c r="X6470" t="str">
        <f t="shared" si="201"/>
        <v/>
      </c>
    </row>
    <row r="6471" spans="2:24">
      <c r="B6471" s="160"/>
      <c r="C6471" s="161"/>
      <c r="D6471" s="162"/>
      <c r="E6471" s="163"/>
      <c r="F6471" s="164"/>
      <c r="G6471" s="165"/>
      <c r="H6471" s="166"/>
      <c r="I6471" s="167"/>
      <c r="J6471" s="161"/>
      <c r="K6471"/>
      <c r="M6471" s="4"/>
      <c r="W6471" t="str">
        <f t="shared" si="200"/>
        <v/>
      </c>
      <c r="X6471" t="str">
        <f t="shared" si="201"/>
        <v/>
      </c>
    </row>
    <row r="6472" spans="2:24">
      <c r="B6472" s="160"/>
      <c r="C6472" s="161"/>
      <c r="D6472" s="162"/>
      <c r="E6472" s="163"/>
      <c r="F6472" s="164"/>
      <c r="G6472" s="165"/>
      <c r="H6472" s="166"/>
      <c r="I6472" s="167"/>
      <c r="J6472" s="161"/>
      <c r="K6472"/>
      <c r="M6472" s="4"/>
      <c r="W6472" t="str">
        <f t="shared" ref="W6472:W6535" si="202">IF(E6472=0,"",IF(E6472&gt;F6472,E6472-F6472,""))</f>
        <v/>
      </c>
      <c r="X6472" t="str">
        <f t="shared" ref="X6472:X6535" si="203">IF(G6472=0,"",IF(G6472&gt;H6472,G6472-H6472,""))</f>
        <v/>
      </c>
    </row>
    <row r="6473" spans="2:24">
      <c r="B6473" s="160"/>
      <c r="C6473" s="161"/>
      <c r="D6473" s="162"/>
      <c r="E6473" s="163"/>
      <c r="F6473" s="164"/>
      <c r="G6473" s="165"/>
      <c r="H6473" s="166"/>
      <c r="I6473" s="167"/>
      <c r="J6473" s="161"/>
      <c r="K6473"/>
      <c r="M6473" s="4"/>
      <c r="W6473" t="str">
        <f t="shared" si="202"/>
        <v/>
      </c>
      <c r="X6473" t="str">
        <f t="shared" si="203"/>
        <v/>
      </c>
    </row>
    <row r="6474" spans="2:24">
      <c r="B6474" s="160"/>
      <c r="C6474" s="161"/>
      <c r="D6474" s="162"/>
      <c r="E6474" s="163"/>
      <c r="F6474" s="164"/>
      <c r="G6474" s="165"/>
      <c r="H6474" s="166"/>
      <c r="I6474" s="167"/>
      <c r="J6474" s="161"/>
      <c r="K6474"/>
      <c r="M6474" s="4"/>
      <c r="W6474" t="str">
        <f t="shared" si="202"/>
        <v/>
      </c>
      <c r="X6474" t="str">
        <f t="shared" si="203"/>
        <v/>
      </c>
    </row>
    <row r="6475" spans="2:24">
      <c r="B6475" s="160"/>
      <c r="C6475" s="161"/>
      <c r="D6475" s="162"/>
      <c r="E6475" s="163"/>
      <c r="F6475" s="164"/>
      <c r="G6475" s="165"/>
      <c r="H6475" s="166"/>
      <c r="I6475" s="167"/>
      <c r="J6475" s="161"/>
      <c r="K6475"/>
      <c r="M6475" s="4"/>
      <c r="W6475" t="str">
        <f t="shared" si="202"/>
        <v/>
      </c>
      <c r="X6475" t="str">
        <f t="shared" si="203"/>
        <v/>
      </c>
    </row>
    <row r="6476" spans="2:24">
      <c r="B6476" s="160"/>
      <c r="C6476" s="161"/>
      <c r="D6476" s="162"/>
      <c r="E6476" s="163"/>
      <c r="F6476" s="164"/>
      <c r="G6476" s="165"/>
      <c r="H6476" s="166"/>
      <c r="I6476" s="167"/>
      <c r="J6476" s="161"/>
      <c r="K6476"/>
      <c r="M6476" s="4"/>
      <c r="W6476" t="str">
        <f t="shared" si="202"/>
        <v/>
      </c>
      <c r="X6476" t="str">
        <f t="shared" si="203"/>
        <v/>
      </c>
    </row>
    <row r="6477" spans="2:24">
      <c r="B6477" s="160"/>
      <c r="C6477" s="161"/>
      <c r="D6477" s="162"/>
      <c r="E6477" s="163"/>
      <c r="F6477" s="164"/>
      <c r="G6477" s="165"/>
      <c r="H6477" s="166"/>
      <c r="I6477" s="167"/>
      <c r="J6477" s="161"/>
      <c r="K6477"/>
      <c r="M6477" s="4"/>
      <c r="W6477" t="str">
        <f t="shared" si="202"/>
        <v/>
      </c>
      <c r="X6477" t="str">
        <f t="shared" si="203"/>
        <v/>
      </c>
    </row>
    <row r="6478" spans="2:24">
      <c r="B6478" s="160"/>
      <c r="C6478" s="161"/>
      <c r="D6478" s="162"/>
      <c r="E6478" s="163"/>
      <c r="F6478" s="164"/>
      <c r="G6478" s="165"/>
      <c r="H6478" s="166"/>
      <c r="I6478" s="167"/>
      <c r="J6478" s="161"/>
      <c r="K6478"/>
      <c r="M6478" s="4"/>
      <c r="W6478" t="str">
        <f t="shared" si="202"/>
        <v/>
      </c>
      <c r="X6478" t="str">
        <f t="shared" si="203"/>
        <v/>
      </c>
    </row>
    <row r="6479" spans="2:24">
      <c r="B6479" s="160"/>
      <c r="C6479" s="161"/>
      <c r="D6479" s="162"/>
      <c r="E6479" s="163"/>
      <c r="F6479" s="164"/>
      <c r="G6479" s="165"/>
      <c r="H6479" s="166"/>
      <c r="I6479" s="167"/>
      <c r="J6479" s="161"/>
      <c r="K6479"/>
      <c r="M6479" s="4"/>
      <c r="W6479" t="str">
        <f t="shared" si="202"/>
        <v/>
      </c>
      <c r="X6479" t="str">
        <f t="shared" si="203"/>
        <v/>
      </c>
    </row>
    <row r="6480" spans="2:24">
      <c r="B6480" s="160"/>
      <c r="C6480" s="161"/>
      <c r="D6480" s="162"/>
      <c r="E6480" s="163"/>
      <c r="F6480" s="164"/>
      <c r="G6480" s="165"/>
      <c r="H6480" s="166"/>
      <c r="I6480" s="167"/>
      <c r="J6480" s="161"/>
      <c r="K6480"/>
      <c r="M6480" s="4"/>
      <c r="W6480" t="str">
        <f t="shared" si="202"/>
        <v/>
      </c>
      <c r="X6480" t="str">
        <f t="shared" si="203"/>
        <v/>
      </c>
    </row>
    <row r="6481" spans="2:24">
      <c r="B6481" s="160"/>
      <c r="C6481" s="161"/>
      <c r="D6481" s="162"/>
      <c r="E6481" s="163"/>
      <c r="F6481" s="164"/>
      <c r="G6481" s="165"/>
      <c r="H6481" s="166"/>
      <c r="I6481" s="167"/>
      <c r="J6481" s="161"/>
      <c r="K6481"/>
      <c r="M6481" s="4"/>
      <c r="W6481" t="str">
        <f t="shared" si="202"/>
        <v/>
      </c>
      <c r="X6481" t="str">
        <f t="shared" si="203"/>
        <v/>
      </c>
    </row>
    <row r="6482" spans="2:24">
      <c r="B6482" s="160"/>
      <c r="C6482" s="161"/>
      <c r="D6482" s="162"/>
      <c r="E6482" s="163"/>
      <c r="F6482" s="164"/>
      <c r="G6482" s="165"/>
      <c r="H6482" s="166"/>
      <c r="I6482" s="167"/>
      <c r="J6482" s="161"/>
      <c r="K6482"/>
      <c r="M6482" s="4"/>
      <c r="W6482" t="str">
        <f t="shared" si="202"/>
        <v/>
      </c>
      <c r="X6482" t="str">
        <f t="shared" si="203"/>
        <v/>
      </c>
    </row>
    <row r="6483" spans="2:24">
      <c r="B6483" s="160"/>
      <c r="C6483" s="161"/>
      <c r="D6483" s="162"/>
      <c r="E6483" s="163"/>
      <c r="F6483" s="164"/>
      <c r="G6483" s="165"/>
      <c r="H6483" s="166"/>
      <c r="I6483" s="167"/>
      <c r="J6483" s="161"/>
      <c r="K6483"/>
      <c r="M6483" s="4"/>
      <c r="W6483" t="str">
        <f t="shared" si="202"/>
        <v/>
      </c>
      <c r="X6483" t="str">
        <f t="shared" si="203"/>
        <v/>
      </c>
    </row>
    <row r="6484" spans="2:24">
      <c r="B6484" s="160"/>
      <c r="C6484" s="161"/>
      <c r="D6484" s="162"/>
      <c r="E6484" s="163"/>
      <c r="F6484" s="164"/>
      <c r="G6484" s="165"/>
      <c r="H6484" s="166"/>
      <c r="I6484" s="167"/>
      <c r="J6484" s="161"/>
      <c r="K6484"/>
      <c r="M6484" s="4"/>
      <c r="W6484" t="str">
        <f t="shared" si="202"/>
        <v/>
      </c>
      <c r="X6484" t="str">
        <f t="shared" si="203"/>
        <v/>
      </c>
    </row>
    <row r="6485" spans="2:24">
      <c r="B6485" s="160"/>
      <c r="C6485" s="161"/>
      <c r="D6485" s="162"/>
      <c r="E6485" s="163"/>
      <c r="F6485" s="164"/>
      <c r="G6485" s="165"/>
      <c r="H6485" s="166"/>
      <c r="I6485" s="167"/>
      <c r="J6485" s="161"/>
      <c r="K6485"/>
      <c r="M6485" s="4"/>
      <c r="W6485" t="str">
        <f t="shared" si="202"/>
        <v/>
      </c>
      <c r="X6485" t="str">
        <f t="shared" si="203"/>
        <v/>
      </c>
    </row>
    <row r="6486" spans="2:24">
      <c r="B6486" s="160"/>
      <c r="C6486" s="161"/>
      <c r="D6486" s="162"/>
      <c r="E6486" s="163"/>
      <c r="F6486" s="164"/>
      <c r="G6486" s="165"/>
      <c r="H6486" s="166"/>
      <c r="I6486" s="167"/>
      <c r="J6486" s="161"/>
      <c r="K6486"/>
      <c r="M6486" s="4"/>
      <c r="W6486" t="str">
        <f t="shared" si="202"/>
        <v/>
      </c>
      <c r="X6486" t="str">
        <f t="shared" si="203"/>
        <v/>
      </c>
    </row>
    <row r="6487" spans="2:24">
      <c r="B6487" s="160"/>
      <c r="C6487" s="161"/>
      <c r="D6487" s="162"/>
      <c r="E6487" s="163"/>
      <c r="F6487" s="164"/>
      <c r="G6487" s="165"/>
      <c r="H6487" s="166"/>
      <c r="I6487" s="167"/>
      <c r="J6487" s="161"/>
      <c r="K6487"/>
      <c r="M6487" s="4"/>
      <c r="W6487" t="str">
        <f t="shared" si="202"/>
        <v/>
      </c>
      <c r="X6487" t="str">
        <f t="shared" si="203"/>
        <v/>
      </c>
    </row>
    <row r="6488" spans="2:24">
      <c r="B6488" s="160"/>
      <c r="C6488" s="161"/>
      <c r="D6488" s="162"/>
      <c r="E6488" s="163"/>
      <c r="F6488" s="164"/>
      <c r="G6488" s="165"/>
      <c r="H6488" s="166"/>
      <c r="I6488" s="167"/>
      <c r="J6488" s="161"/>
      <c r="K6488"/>
      <c r="M6488" s="4"/>
      <c r="W6488" t="str">
        <f t="shared" si="202"/>
        <v/>
      </c>
      <c r="X6488" t="str">
        <f t="shared" si="203"/>
        <v/>
      </c>
    </row>
    <row r="6489" spans="2:24">
      <c r="B6489" s="160"/>
      <c r="C6489" s="161"/>
      <c r="D6489" s="162"/>
      <c r="E6489" s="163"/>
      <c r="F6489" s="164"/>
      <c r="G6489" s="165"/>
      <c r="H6489" s="166"/>
      <c r="I6489" s="167"/>
      <c r="J6489" s="161"/>
      <c r="K6489"/>
      <c r="M6489" s="4"/>
      <c r="W6489" t="str">
        <f t="shared" si="202"/>
        <v/>
      </c>
      <c r="X6489" t="str">
        <f t="shared" si="203"/>
        <v/>
      </c>
    </row>
    <row r="6490" spans="2:24">
      <c r="B6490" s="160"/>
      <c r="C6490" s="161"/>
      <c r="D6490" s="162"/>
      <c r="E6490" s="163"/>
      <c r="F6490" s="164"/>
      <c r="G6490" s="165"/>
      <c r="H6490" s="166"/>
      <c r="I6490" s="167"/>
      <c r="J6490" s="161"/>
      <c r="K6490"/>
      <c r="M6490" s="4"/>
      <c r="W6490" t="str">
        <f t="shared" si="202"/>
        <v/>
      </c>
      <c r="X6490" t="str">
        <f t="shared" si="203"/>
        <v/>
      </c>
    </row>
    <row r="6491" spans="2:24">
      <c r="B6491" s="160"/>
      <c r="C6491" s="161"/>
      <c r="D6491" s="162"/>
      <c r="E6491" s="163"/>
      <c r="F6491" s="164"/>
      <c r="G6491" s="165"/>
      <c r="H6491" s="166"/>
      <c r="I6491" s="167"/>
      <c r="J6491" s="161"/>
      <c r="K6491"/>
      <c r="M6491" s="4"/>
      <c r="W6491" t="str">
        <f t="shared" si="202"/>
        <v/>
      </c>
      <c r="X6491" t="str">
        <f t="shared" si="203"/>
        <v/>
      </c>
    </row>
    <row r="6492" spans="2:24">
      <c r="B6492" s="160"/>
      <c r="C6492" s="161"/>
      <c r="D6492" s="162"/>
      <c r="E6492" s="163"/>
      <c r="F6492" s="164"/>
      <c r="G6492" s="165"/>
      <c r="H6492" s="166"/>
      <c r="I6492" s="167"/>
      <c r="J6492" s="161"/>
      <c r="K6492"/>
      <c r="M6492" s="4"/>
      <c r="W6492" t="str">
        <f t="shared" si="202"/>
        <v/>
      </c>
      <c r="X6492" t="str">
        <f t="shared" si="203"/>
        <v/>
      </c>
    </row>
    <row r="6493" spans="2:24">
      <c r="B6493" s="160"/>
      <c r="C6493" s="161"/>
      <c r="D6493" s="162"/>
      <c r="E6493" s="163"/>
      <c r="F6493" s="164"/>
      <c r="G6493" s="165"/>
      <c r="H6493" s="166"/>
      <c r="I6493" s="167"/>
      <c r="J6493" s="161"/>
      <c r="K6493"/>
      <c r="M6493" s="4"/>
      <c r="W6493" t="str">
        <f t="shared" si="202"/>
        <v/>
      </c>
      <c r="X6493" t="str">
        <f t="shared" si="203"/>
        <v/>
      </c>
    </row>
    <row r="6494" spans="2:24">
      <c r="B6494" s="160"/>
      <c r="C6494" s="161"/>
      <c r="D6494" s="162"/>
      <c r="E6494" s="163"/>
      <c r="F6494" s="164"/>
      <c r="G6494" s="165"/>
      <c r="H6494" s="166"/>
      <c r="I6494" s="167"/>
      <c r="J6494" s="161"/>
      <c r="K6494"/>
      <c r="M6494" s="4"/>
      <c r="W6494" t="str">
        <f t="shared" si="202"/>
        <v/>
      </c>
      <c r="X6494" t="str">
        <f t="shared" si="203"/>
        <v/>
      </c>
    </row>
    <row r="6495" spans="2:24">
      <c r="B6495" s="160"/>
      <c r="C6495" s="161"/>
      <c r="D6495" s="162"/>
      <c r="E6495" s="163"/>
      <c r="F6495" s="164"/>
      <c r="G6495" s="165"/>
      <c r="H6495" s="166"/>
      <c r="I6495" s="167"/>
      <c r="J6495" s="161"/>
      <c r="K6495"/>
      <c r="M6495" s="4"/>
      <c r="W6495" t="str">
        <f t="shared" si="202"/>
        <v/>
      </c>
      <c r="X6495" t="str">
        <f t="shared" si="203"/>
        <v/>
      </c>
    </row>
    <row r="6496" spans="2:24">
      <c r="B6496" s="160"/>
      <c r="C6496" s="161"/>
      <c r="D6496" s="162"/>
      <c r="E6496" s="163"/>
      <c r="F6496" s="164"/>
      <c r="G6496" s="165"/>
      <c r="H6496" s="166"/>
      <c r="I6496" s="167"/>
      <c r="J6496" s="161"/>
      <c r="K6496"/>
      <c r="M6496" s="4"/>
      <c r="W6496" t="str">
        <f t="shared" si="202"/>
        <v/>
      </c>
      <c r="X6496" t="str">
        <f t="shared" si="203"/>
        <v/>
      </c>
    </row>
    <row r="6497" spans="2:24">
      <c r="B6497" s="160"/>
      <c r="C6497" s="161"/>
      <c r="D6497" s="162"/>
      <c r="E6497" s="163"/>
      <c r="F6497" s="164"/>
      <c r="G6497" s="165"/>
      <c r="H6497" s="166"/>
      <c r="I6497" s="167"/>
      <c r="J6497" s="161"/>
      <c r="K6497"/>
      <c r="M6497" s="4"/>
      <c r="W6497" t="str">
        <f t="shared" si="202"/>
        <v/>
      </c>
      <c r="X6497" t="str">
        <f t="shared" si="203"/>
        <v/>
      </c>
    </row>
    <row r="6498" spans="2:24">
      <c r="B6498" s="160"/>
      <c r="C6498" s="161"/>
      <c r="D6498" s="162"/>
      <c r="E6498" s="163"/>
      <c r="F6498" s="164"/>
      <c r="G6498" s="165"/>
      <c r="H6498" s="166"/>
      <c r="I6498" s="167"/>
      <c r="J6498" s="161"/>
      <c r="K6498"/>
      <c r="M6498" s="4"/>
      <c r="W6498" t="str">
        <f t="shared" si="202"/>
        <v/>
      </c>
      <c r="X6498" t="str">
        <f t="shared" si="203"/>
        <v/>
      </c>
    </row>
    <row r="6499" spans="2:24">
      <c r="B6499" s="160"/>
      <c r="C6499" s="161"/>
      <c r="D6499" s="162"/>
      <c r="E6499" s="163"/>
      <c r="F6499" s="164"/>
      <c r="G6499" s="165"/>
      <c r="H6499" s="166"/>
      <c r="I6499" s="167"/>
      <c r="J6499" s="161"/>
      <c r="K6499"/>
      <c r="M6499" s="4"/>
      <c r="W6499" t="str">
        <f t="shared" si="202"/>
        <v/>
      </c>
      <c r="X6499" t="str">
        <f t="shared" si="203"/>
        <v/>
      </c>
    </row>
    <row r="6500" spans="2:24">
      <c r="B6500" s="160"/>
      <c r="C6500" s="161"/>
      <c r="D6500" s="162"/>
      <c r="E6500" s="163"/>
      <c r="F6500" s="164"/>
      <c r="G6500" s="165"/>
      <c r="H6500" s="166"/>
      <c r="I6500" s="167"/>
      <c r="J6500" s="161"/>
      <c r="K6500"/>
      <c r="M6500" s="4"/>
      <c r="W6500" t="str">
        <f t="shared" si="202"/>
        <v/>
      </c>
      <c r="X6500" t="str">
        <f t="shared" si="203"/>
        <v/>
      </c>
    </row>
    <row r="6501" spans="2:24">
      <c r="B6501" s="160"/>
      <c r="C6501" s="161"/>
      <c r="D6501" s="162"/>
      <c r="E6501" s="163"/>
      <c r="F6501" s="164"/>
      <c r="G6501" s="165"/>
      <c r="H6501" s="166"/>
      <c r="I6501" s="167"/>
      <c r="J6501" s="161"/>
      <c r="K6501"/>
      <c r="M6501" s="4"/>
      <c r="W6501" t="str">
        <f t="shared" si="202"/>
        <v/>
      </c>
      <c r="X6501" t="str">
        <f t="shared" si="203"/>
        <v/>
      </c>
    </row>
    <row r="6502" spans="2:24">
      <c r="B6502" s="160"/>
      <c r="C6502" s="161"/>
      <c r="D6502" s="162"/>
      <c r="E6502" s="163"/>
      <c r="F6502" s="164"/>
      <c r="G6502" s="165"/>
      <c r="H6502" s="166"/>
      <c r="I6502" s="167"/>
      <c r="J6502" s="161"/>
      <c r="K6502"/>
      <c r="M6502" s="4"/>
      <c r="W6502" t="str">
        <f t="shared" si="202"/>
        <v/>
      </c>
      <c r="X6502" t="str">
        <f t="shared" si="203"/>
        <v/>
      </c>
    </row>
    <row r="6503" spans="2:24">
      <c r="B6503" s="160"/>
      <c r="C6503" s="161"/>
      <c r="D6503" s="162"/>
      <c r="E6503" s="163"/>
      <c r="F6503" s="164"/>
      <c r="G6503" s="165"/>
      <c r="H6503" s="166"/>
      <c r="I6503" s="167"/>
      <c r="J6503" s="161"/>
      <c r="K6503"/>
      <c r="M6503" s="4"/>
      <c r="W6503" t="str">
        <f t="shared" si="202"/>
        <v/>
      </c>
      <c r="X6503" t="str">
        <f t="shared" si="203"/>
        <v/>
      </c>
    </row>
    <row r="6504" spans="2:24">
      <c r="B6504" s="160"/>
      <c r="C6504" s="161"/>
      <c r="D6504" s="162"/>
      <c r="E6504" s="163"/>
      <c r="F6504" s="164"/>
      <c r="G6504" s="165"/>
      <c r="H6504" s="166"/>
      <c r="I6504" s="167"/>
      <c r="J6504" s="161"/>
      <c r="K6504"/>
      <c r="M6504" s="4"/>
      <c r="W6504" t="str">
        <f t="shared" si="202"/>
        <v/>
      </c>
      <c r="X6504" t="str">
        <f t="shared" si="203"/>
        <v/>
      </c>
    </row>
    <row r="6505" spans="2:24">
      <c r="B6505" s="160"/>
      <c r="C6505" s="161"/>
      <c r="D6505" s="162"/>
      <c r="E6505" s="163"/>
      <c r="F6505" s="164"/>
      <c r="G6505" s="165"/>
      <c r="H6505" s="166"/>
      <c r="I6505" s="167"/>
      <c r="J6505" s="161"/>
      <c r="K6505"/>
      <c r="M6505" s="4"/>
      <c r="W6505" t="str">
        <f t="shared" si="202"/>
        <v/>
      </c>
      <c r="X6505" t="str">
        <f t="shared" si="203"/>
        <v/>
      </c>
    </row>
    <row r="6506" spans="2:24">
      <c r="B6506" s="160"/>
      <c r="C6506" s="161"/>
      <c r="D6506" s="162"/>
      <c r="E6506" s="163"/>
      <c r="F6506" s="164"/>
      <c r="G6506" s="165"/>
      <c r="H6506" s="166"/>
      <c r="I6506" s="167"/>
      <c r="J6506" s="161"/>
      <c r="K6506"/>
      <c r="M6506" s="4"/>
      <c r="W6506" t="str">
        <f t="shared" si="202"/>
        <v/>
      </c>
      <c r="X6506" t="str">
        <f t="shared" si="203"/>
        <v/>
      </c>
    </row>
    <row r="6507" spans="2:24">
      <c r="B6507" s="160"/>
      <c r="C6507" s="161"/>
      <c r="D6507" s="162"/>
      <c r="E6507" s="163"/>
      <c r="F6507" s="164"/>
      <c r="G6507" s="165"/>
      <c r="H6507" s="166"/>
      <c r="I6507" s="167"/>
      <c r="J6507" s="161"/>
      <c r="K6507"/>
      <c r="M6507" s="4"/>
      <c r="W6507" t="str">
        <f t="shared" si="202"/>
        <v/>
      </c>
      <c r="X6507" t="str">
        <f t="shared" si="203"/>
        <v/>
      </c>
    </row>
    <row r="6508" spans="2:24">
      <c r="B6508" s="160"/>
      <c r="C6508" s="161"/>
      <c r="D6508" s="162"/>
      <c r="E6508" s="163"/>
      <c r="F6508" s="164"/>
      <c r="G6508" s="165"/>
      <c r="H6508" s="166"/>
      <c r="I6508" s="167"/>
      <c r="J6508" s="161"/>
      <c r="K6508"/>
      <c r="M6508" s="4"/>
      <c r="W6508" t="str">
        <f t="shared" si="202"/>
        <v/>
      </c>
      <c r="X6508" t="str">
        <f t="shared" si="203"/>
        <v/>
      </c>
    </row>
    <row r="6509" spans="2:24">
      <c r="B6509" s="160"/>
      <c r="C6509" s="161"/>
      <c r="D6509" s="162"/>
      <c r="E6509" s="163"/>
      <c r="F6509" s="164"/>
      <c r="G6509" s="165"/>
      <c r="H6509" s="166"/>
      <c r="I6509" s="167"/>
      <c r="J6509" s="161"/>
      <c r="K6509"/>
      <c r="M6509" s="4"/>
      <c r="W6509" t="str">
        <f t="shared" si="202"/>
        <v/>
      </c>
      <c r="X6509" t="str">
        <f t="shared" si="203"/>
        <v/>
      </c>
    </row>
    <row r="6510" spans="2:24">
      <c r="B6510" s="160"/>
      <c r="C6510" s="161"/>
      <c r="D6510" s="162"/>
      <c r="E6510" s="163"/>
      <c r="F6510" s="164"/>
      <c r="G6510" s="165"/>
      <c r="H6510" s="166"/>
      <c r="I6510" s="167"/>
      <c r="J6510" s="161"/>
      <c r="K6510"/>
      <c r="M6510" s="4"/>
      <c r="W6510" t="str">
        <f t="shared" si="202"/>
        <v/>
      </c>
      <c r="X6510" t="str">
        <f t="shared" si="203"/>
        <v/>
      </c>
    </row>
    <row r="6511" spans="2:24">
      <c r="B6511" s="160"/>
      <c r="C6511" s="161"/>
      <c r="D6511" s="162"/>
      <c r="E6511" s="163"/>
      <c r="F6511" s="164"/>
      <c r="G6511" s="165"/>
      <c r="H6511" s="166"/>
      <c r="I6511" s="167"/>
      <c r="J6511" s="161"/>
      <c r="K6511"/>
      <c r="M6511" s="4"/>
      <c r="W6511" t="str">
        <f t="shared" si="202"/>
        <v/>
      </c>
      <c r="X6511" t="str">
        <f t="shared" si="203"/>
        <v/>
      </c>
    </row>
    <row r="6512" spans="2:24">
      <c r="B6512" s="160"/>
      <c r="C6512" s="161"/>
      <c r="D6512" s="162"/>
      <c r="E6512" s="163"/>
      <c r="F6512" s="164"/>
      <c r="G6512" s="165"/>
      <c r="H6512" s="166"/>
      <c r="I6512" s="167"/>
      <c r="J6512" s="161"/>
      <c r="K6512"/>
      <c r="M6512" s="4"/>
      <c r="W6512" t="str">
        <f t="shared" si="202"/>
        <v/>
      </c>
      <c r="X6512" t="str">
        <f t="shared" si="203"/>
        <v/>
      </c>
    </row>
    <row r="6513" spans="2:24">
      <c r="B6513" s="160"/>
      <c r="C6513" s="161"/>
      <c r="D6513" s="162"/>
      <c r="E6513" s="163"/>
      <c r="F6513" s="164"/>
      <c r="G6513" s="165"/>
      <c r="H6513" s="166"/>
      <c r="I6513" s="167"/>
      <c r="J6513" s="161"/>
      <c r="K6513"/>
      <c r="M6513" s="4"/>
      <c r="W6513" t="str">
        <f t="shared" si="202"/>
        <v/>
      </c>
      <c r="X6513" t="str">
        <f t="shared" si="203"/>
        <v/>
      </c>
    </row>
    <row r="6514" spans="2:24">
      <c r="B6514" s="160"/>
      <c r="C6514" s="161"/>
      <c r="D6514" s="162"/>
      <c r="E6514" s="163"/>
      <c r="F6514" s="164"/>
      <c r="G6514" s="165"/>
      <c r="H6514" s="166"/>
      <c r="I6514" s="167"/>
      <c r="J6514" s="161"/>
      <c r="K6514"/>
      <c r="M6514" s="4"/>
      <c r="W6514" t="str">
        <f t="shared" si="202"/>
        <v/>
      </c>
      <c r="X6514" t="str">
        <f t="shared" si="203"/>
        <v/>
      </c>
    </row>
    <row r="6515" spans="2:24">
      <c r="B6515" s="160"/>
      <c r="C6515" s="161"/>
      <c r="D6515" s="162"/>
      <c r="E6515" s="163"/>
      <c r="F6515" s="164"/>
      <c r="G6515" s="165"/>
      <c r="H6515" s="166"/>
      <c r="I6515" s="167"/>
      <c r="J6515" s="161"/>
      <c r="K6515"/>
      <c r="M6515" s="4"/>
      <c r="W6515" t="str">
        <f t="shared" si="202"/>
        <v/>
      </c>
      <c r="X6515" t="str">
        <f t="shared" si="203"/>
        <v/>
      </c>
    </row>
    <row r="6516" spans="2:24">
      <c r="B6516" s="160"/>
      <c r="C6516" s="161"/>
      <c r="D6516" s="162"/>
      <c r="E6516" s="163"/>
      <c r="F6516" s="164"/>
      <c r="G6516" s="165"/>
      <c r="H6516" s="166"/>
      <c r="I6516" s="167"/>
      <c r="J6516" s="161"/>
      <c r="K6516"/>
      <c r="M6516" s="4"/>
      <c r="W6516" t="str">
        <f t="shared" si="202"/>
        <v/>
      </c>
      <c r="X6516" t="str">
        <f t="shared" si="203"/>
        <v/>
      </c>
    </row>
    <row r="6517" spans="2:24">
      <c r="B6517" s="160"/>
      <c r="C6517" s="161"/>
      <c r="D6517" s="162"/>
      <c r="E6517" s="163"/>
      <c r="F6517" s="164"/>
      <c r="G6517" s="165"/>
      <c r="H6517" s="166"/>
      <c r="I6517" s="167"/>
      <c r="J6517" s="161"/>
      <c r="K6517"/>
      <c r="M6517" s="4"/>
      <c r="W6517" t="str">
        <f t="shared" si="202"/>
        <v/>
      </c>
      <c r="X6517" t="str">
        <f t="shared" si="203"/>
        <v/>
      </c>
    </row>
    <row r="6518" spans="2:24">
      <c r="B6518" s="160"/>
      <c r="C6518" s="161"/>
      <c r="D6518" s="162"/>
      <c r="E6518" s="163"/>
      <c r="F6518" s="164"/>
      <c r="G6518" s="165"/>
      <c r="H6518" s="166"/>
      <c r="I6518" s="167"/>
      <c r="J6518" s="161"/>
      <c r="K6518"/>
      <c r="M6518" s="4"/>
      <c r="W6518" t="str">
        <f t="shared" si="202"/>
        <v/>
      </c>
      <c r="X6518" t="str">
        <f t="shared" si="203"/>
        <v/>
      </c>
    </row>
    <row r="6519" spans="2:24">
      <c r="B6519" s="160"/>
      <c r="C6519" s="161"/>
      <c r="D6519" s="162"/>
      <c r="E6519" s="163"/>
      <c r="F6519" s="164"/>
      <c r="G6519" s="165"/>
      <c r="H6519" s="166"/>
      <c r="I6519" s="167"/>
      <c r="J6519" s="161"/>
      <c r="K6519"/>
      <c r="M6519" s="4"/>
      <c r="W6519" t="str">
        <f t="shared" si="202"/>
        <v/>
      </c>
      <c r="X6519" t="str">
        <f t="shared" si="203"/>
        <v/>
      </c>
    </row>
    <row r="6520" spans="2:24">
      <c r="B6520" s="160"/>
      <c r="C6520" s="161"/>
      <c r="D6520" s="162"/>
      <c r="E6520" s="163"/>
      <c r="F6520" s="164"/>
      <c r="G6520" s="165"/>
      <c r="H6520" s="166"/>
      <c r="I6520" s="167"/>
      <c r="J6520" s="161"/>
      <c r="K6520"/>
      <c r="M6520" s="4"/>
      <c r="W6520" t="str">
        <f t="shared" si="202"/>
        <v/>
      </c>
      <c r="X6520" t="str">
        <f t="shared" si="203"/>
        <v/>
      </c>
    </row>
    <row r="6521" spans="2:24">
      <c r="B6521" s="160"/>
      <c r="C6521" s="161"/>
      <c r="D6521" s="162"/>
      <c r="E6521" s="163"/>
      <c r="F6521" s="164"/>
      <c r="G6521" s="165"/>
      <c r="H6521" s="166"/>
      <c r="I6521" s="167"/>
      <c r="J6521" s="161"/>
      <c r="K6521"/>
      <c r="M6521" s="4"/>
      <c r="W6521" t="str">
        <f t="shared" si="202"/>
        <v/>
      </c>
      <c r="X6521" t="str">
        <f t="shared" si="203"/>
        <v/>
      </c>
    </row>
    <row r="6522" spans="2:24">
      <c r="B6522" s="160"/>
      <c r="C6522" s="161"/>
      <c r="D6522" s="162"/>
      <c r="E6522" s="163"/>
      <c r="F6522" s="164"/>
      <c r="G6522" s="165"/>
      <c r="H6522" s="166"/>
      <c r="I6522" s="167"/>
      <c r="J6522" s="161"/>
      <c r="K6522"/>
      <c r="M6522" s="4"/>
      <c r="W6522" t="str">
        <f t="shared" si="202"/>
        <v/>
      </c>
      <c r="X6522" t="str">
        <f t="shared" si="203"/>
        <v/>
      </c>
    </row>
    <row r="6523" spans="2:24">
      <c r="B6523" s="160"/>
      <c r="C6523" s="161"/>
      <c r="D6523" s="162"/>
      <c r="E6523" s="163"/>
      <c r="F6523" s="164"/>
      <c r="G6523" s="165"/>
      <c r="H6523" s="166"/>
      <c r="I6523" s="167"/>
      <c r="J6523" s="161"/>
      <c r="K6523"/>
      <c r="M6523" s="4"/>
      <c r="W6523" t="str">
        <f t="shared" si="202"/>
        <v/>
      </c>
      <c r="X6523" t="str">
        <f t="shared" si="203"/>
        <v/>
      </c>
    </row>
    <row r="6524" spans="2:24">
      <c r="B6524" s="160"/>
      <c r="C6524" s="161"/>
      <c r="D6524" s="162"/>
      <c r="E6524" s="163"/>
      <c r="F6524" s="164"/>
      <c r="G6524" s="165"/>
      <c r="H6524" s="166"/>
      <c r="I6524" s="167"/>
      <c r="J6524" s="161"/>
      <c r="K6524"/>
      <c r="M6524" s="4"/>
      <c r="W6524" t="str">
        <f t="shared" si="202"/>
        <v/>
      </c>
      <c r="X6524" t="str">
        <f t="shared" si="203"/>
        <v/>
      </c>
    </row>
    <row r="6525" spans="2:24">
      <c r="B6525" s="160"/>
      <c r="C6525" s="161"/>
      <c r="D6525" s="162"/>
      <c r="E6525" s="163"/>
      <c r="F6525" s="164"/>
      <c r="G6525" s="165"/>
      <c r="H6525" s="166"/>
      <c r="I6525" s="167"/>
      <c r="J6525" s="161"/>
      <c r="K6525"/>
      <c r="M6525" s="4"/>
      <c r="W6525" t="str">
        <f t="shared" si="202"/>
        <v/>
      </c>
      <c r="X6525" t="str">
        <f t="shared" si="203"/>
        <v/>
      </c>
    </row>
    <row r="6526" spans="2:24">
      <c r="B6526" s="160"/>
      <c r="C6526" s="161"/>
      <c r="D6526" s="162"/>
      <c r="E6526" s="163"/>
      <c r="F6526" s="164"/>
      <c r="G6526" s="165"/>
      <c r="H6526" s="166"/>
      <c r="I6526" s="167"/>
      <c r="J6526" s="161"/>
      <c r="K6526"/>
      <c r="M6526" s="4"/>
      <c r="W6526" t="str">
        <f t="shared" si="202"/>
        <v/>
      </c>
      <c r="X6526" t="str">
        <f t="shared" si="203"/>
        <v/>
      </c>
    </row>
    <row r="6527" spans="2:24">
      <c r="B6527" s="160"/>
      <c r="C6527" s="161"/>
      <c r="D6527" s="162"/>
      <c r="E6527" s="163"/>
      <c r="F6527" s="164"/>
      <c r="G6527" s="165"/>
      <c r="H6527" s="166"/>
      <c r="I6527" s="167"/>
      <c r="J6527" s="161"/>
      <c r="K6527"/>
      <c r="M6527" s="4"/>
      <c r="W6527" t="str">
        <f t="shared" si="202"/>
        <v/>
      </c>
      <c r="X6527" t="str">
        <f t="shared" si="203"/>
        <v/>
      </c>
    </row>
    <row r="6528" spans="2:24">
      <c r="B6528" s="160"/>
      <c r="C6528" s="161"/>
      <c r="D6528" s="162"/>
      <c r="E6528" s="163"/>
      <c r="F6528" s="164"/>
      <c r="G6528" s="165"/>
      <c r="H6528" s="166"/>
      <c r="I6528" s="167"/>
      <c r="J6528" s="161"/>
      <c r="K6528"/>
      <c r="M6528" s="4"/>
      <c r="W6528" t="str">
        <f t="shared" si="202"/>
        <v/>
      </c>
      <c r="X6528" t="str">
        <f t="shared" si="203"/>
        <v/>
      </c>
    </row>
    <row r="6529" spans="2:24">
      <c r="B6529" s="160"/>
      <c r="C6529" s="161"/>
      <c r="D6529" s="162"/>
      <c r="E6529" s="163"/>
      <c r="F6529" s="164"/>
      <c r="G6529" s="165"/>
      <c r="H6529" s="166"/>
      <c r="I6529" s="167"/>
      <c r="J6529" s="161"/>
      <c r="K6529"/>
      <c r="M6529" s="4"/>
      <c r="W6529" t="str">
        <f t="shared" si="202"/>
        <v/>
      </c>
      <c r="X6529" t="str">
        <f t="shared" si="203"/>
        <v/>
      </c>
    </row>
    <row r="6530" spans="2:24">
      <c r="B6530" s="160"/>
      <c r="C6530" s="161"/>
      <c r="D6530" s="162"/>
      <c r="E6530" s="163"/>
      <c r="F6530" s="164"/>
      <c r="G6530" s="165"/>
      <c r="H6530" s="166"/>
      <c r="I6530" s="167"/>
      <c r="J6530" s="161"/>
      <c r="K6530"/>
      <c r="M6530" s="4"/>
      <c r="W6530" t="str">
        <f t="shared" si="202"/>
        <v/>
      </c>
      <c r="X6530" t="str">
        <f t="shared" si="203"/>
        <v/>
      </c>
    </row>
    <row r="6531" spans="2:24">
      <c r="B6531" s="160"/>
      <c r="C6531" s="161"/>
      <c r="D6531" s="162"/>
      <c r="E6531" s="163"/>
      <c r="F6531" s="164"/>
      <c r="G6531" s="165"/>
      <c r="H6531" s="166"/>
      <c r="I6531" s="167"/>
      <c r="J6531" s="161"/>
      <c r="K6531"/>
      <c r="M6531" s="4"/>
      <c r="W6531" t="str">
        <f t="shared" si="202"/>
        <v/>
      </c>
      <c r="X6531" t="str">
        <f t="shared" si="203"/>
        <v/>
      </c>
    </row>
    <row r="6532" spans="2:24">
      <c r="B6532" s="160"/>
      <c r="C6532" s="161"/>
      <c r="D6532" s="162"/>
      <c r="E6532" s="163"/>
      <c r="F6532" s="164"/>
      <c r="G6532" s="165"/>
      <c r="H6532" s="166"/>
      <c r="I6532" s="167"/>
      <c r="J6532" s="161"/>
      <c r="K6532"/>
      <c r="M6532" s="4"/>
      <c r="W6532" t="str">
        <f t="shared" si="202"/>
        <v/>
      </c>
      <c r="X6532" t="str">
        <f t="shared" si="203"/>
        <v/>
      </c>
    </row>
    <row r="6533" spans="2:24">
      <c r="B6533" s="160"/>
      <c r="C6533" s="161"/>
      <c r="D6533" s="162"/>
      <c r="E6533" s="163"/>
      <c r="F6533" s="164"/>
      <c r="G6533" s="165"/>
      <c r="H6533" s="166"/>
      <c r="I6533" s="167"/>
      <c r="J6533" s="161"/>
      <c r="K6533"/>
      <c r="M6533" s="4"/>
      <c r="W6533" t="str">
        <f t="shared" si="202"/>
        <v/>
      </c>
      <c r="X6533" t="str">
        <f t="shared" si="203"/>
        <v/>
      </c>
    </row>
    <row r="6534" spans="2:24">
      <c r="B6534" s="160"/>
      <c r="C6534" s="161"/>
      <c r="D6534" s="162"/>
      <c r="E6534" s="163"/>
      <c r="F6534" s="164"/>
      <c r="G6534" s="165"/>
      <c r="H6534" s="166"/>
      <c r="I6534" s="167"/>
      <c r="J6534" s="161"/>
      <c r="K6534"/>
      <c r="M6534" s="4"/>
      <c r="W6534" t="str">
        <f t="shared" si="202"/>
        <v/>
      </c>
      <c r="X6534" t="str">
        <f t="shared" si="203"/>
        <v/>
      </c>
    </row>
    <row r="6535" spans="2:24">
      <c r="B6535" s="160"/>
      <c r="C6535" s="161"/>
      <c r="D6535" s="162"/>
      <c r="E6535" s="163"/>
      <c r="F6535" s="164"/>
      <c r="G6535" s="165"/>
      <c r="H6535" s="166"/>
      <c r="I6535" s="167"/>
      <c r="J6535" s="161"/>
      <c r="K6535"/>
      <c r="M6535" s="4"/>
      <c r="W6535" t="str">
        <f t="shared" si="202"/>
        <v/>
      </c>
      <c r="X6535" t="str">
        <f t="shared" si="203"/>
        <v/>
      </c>
    </row>
    <row r="6536" spans="2:24">
      <c r="B6536" s="160"/>
      <c r="C6536" s="161"/>
      <c r="D6536" s="162"/>
      <c r="E6536" s="163"/>
      <c r="F6536" s="164"/>
      <c r="G6536" s="165"/>
      <c r="H6536" s="166"/>
      <c r="I6536" s="167"/>
      <c r="J6536" s="161"/>
      <c r="K6536"/>
      <c r="M6536" s="4"/>
      <c r="W6536" t="str">
        <f t="shared" ref="W6536:W6599" si="204">IF(E6536=0,"",IF(E6536&gt;F6536,E6536-F6536,""))</f>
        <v/>
      </c>
      <c r="X6536" t="str">
        <f t="shared" ref="X6536:X6599" si="205">IF(G6536=0,"",IF(G6536&gt;H6536,G6536-H6536,""))</f>
        <v/>
      </c>
    </row>
    <row r="6537" spans="2:24">
      <c r="B6537" s="160"/>
      <c r="C6537" s="161"/>
      <c r="D6537" s="162"/>
      <c r="E6537" s="163"/>
      <c r="F6537" s="164"/>
      <c r="G6537" s="165"/>
      <c r="H6537" s="166"/>
      <c r="I6537" s="167"/>
      <c r="J6537" s="161"/>
      <c r="K6537"/>
      <c r="M6537" s="4"/>
      <c r="W6537" t="str">
        <f t="shared" si="204"/>
        <v/>
      </c>
      <c r="X6537" t="str">
        <f t="shared" si="205"/>
        <v/>
      </c>
    </row>
    <row r="6538" spans="2:24">
      <c r="B6538" s="160"/>
      <c r="C6538" s="161"/>
      <c r="D6538" s="162"/>
      <c r="E6538" s="163"/>
      <c r="F6538" s="164"/>
      <c r="G6538" s="165"/>
      <c r="H6538" s="166"/>
      <c r="I6538" s="167"/>
      <c r="J6538" s="161"/>
      <c r="K6538"/>
      <c r="M6538" s="4"/>
      <c r="W6538" t="str">
        <f t="shared" si="204"/>
        <v/>
      </c>
      <c r="X6538" t="str">
        <f t="shared" si="205"/>
        <v/>
      </c>
    </row>
    <row r="6539" spans="2:24">
      <c r="B6539" s="160"/>
      <c r="C6539" s="161"/>
      <c r="D6539" s="162"/>
      <c r="E6539" s="163"/>
      <c r="F6539" s="164"/>
      <c r="G6539" s="165"/>
      <c r="H6539" s="166"/>
      <c r="I6539" s="167"/>
      <c r="J6539" s="161"/>
      <c r="K6539"/>
      <c r="M6539" s="4"/>
      <c r="W6539" t="str">
        <f t="shared" si="204"/>
        <v/>
      </c>
      <c r="X6539" t="str">
        <f t="shared" si="205"/>
        <v/>
      </c>
    </row>
    <row r="6540" spans="2:24">
      <c r="B6540" s="160"/>
      <c r="C6540" s="161"/>
      <c r="D6540" s="162"/>
      <c r="E6540" s="163"/>
      <c r="F6540" s="164"/>
      <c r="G6540" s="165"/>
      <c r="H6540" s="166"/>
      <c r="I6540" s="167"/>
      <c r="J6540" s="161"/>
      <c r="K6540"/>
      <c r="M6540" s="4"/>
      <c r="W6540" t="str">
        <f t="shared" si="204"/>
        <v/>
      </c>
      <c r="X6540" t="str">
        <f t="shared" si="205"/>
        <v/>
      </c>
    </row>
    <row r="6541" spans="2:24">
      <c r="B6541" s="160"/>
      <c r="C6541" s="161"/>
      <c r="D6541" s="162"/>
      <c r="E6541" s="163"/>
      <c r="F6541" s="164"/>
      <c r="G6541" s="165"/>
      <c r="H6541" s="166"/>
      <c r="I6541" s="167"/>
      <c r="J6541" s="161"/>
      <c r="K6541"/>
      <c r="M6541" s="4"/>
      <c r="W6541" t="str">
        <f t="shared" si="204"/>
        <v/>
      </c>
      <c r="X6541" t="str">
        <f t="shared" si="205"/>
        <v/>
      </c>
    </row>
    <row r="6542" spans="2:24">
      <c r="B6542" s="160"/>
      <c r="C6542" s="161"/>
      <c r="D6542" s="162"/>
      <c r="E6542" s="163"/>
      <c r="F6542" s="164"/>
      <c r="G6542" s="165"/>
      <c r="H6542" s="166"/>
      <c r="I6542" s="167"/>
      <c r="J6542" s="161"/>
      <c r="K6542"/>
      <c r="M6542" s="4"/>
      <c r="W6542" t="str">
        <f t="shared" si="204"/>
        <v/>
      </c>
      <c r="X6542" t="str">
        <f t="shared" si="205"/>
        <v/>
      </c>
    </row>
    <row r="6543" spans="2:24">
      <c r="B6543" s="160"/>
      <c r="C6543" s="161"/>
      <c r="D6543" s="162"/>
      <c r="E6543" s="163"/>
      <c r="F6543" s="164"/>
      <c r="G6543" s="165"/>
      <c r="H6543" s="166"/>
      <c r="I6543" s="167"/>
      <c r="J6543" s="161"/>
      <c r="K6543"/>
      <c r="M6543" s="4"/>
      <c r="W6543" t="str">
        <f t="shared" si="204"/>
        <v/>
      </c>
      <c r="X6543" t="str">
        <f t="shared" si="205"/>
        <v/>
      </c>
    </row>
    <row r="6544" spans="2:24">
      <c r="B6544" s="160"/>
      <c r="C6544" s="161"/>
      <c r="D6544" s="162"/>
      <c r="E6544" s="163"/>
      <c r="F6544" s="164"/>
      <c r="G6544" s="165"/>
      <c r="H6544" s="166"/>
      <c r="I6544" s="167"/>
      <c r="J6544" s="161"/>
      <c r="K6544"/>
      <c r="M6544" s="4"/>
      <c r="W6544" t="str">
        <f t="shared" si="204"/>
        <v/>
      </c>
      <c r="X6544" t="str">
        <f t="shared" si="205"/>
        <v/>
      </c>
    </row>
    <row r="6545" spans="2:24">
      <c r="B6545" s="160"/>
      <c r="C6545" s="161"/>
      <c r="D6545" s="162"/>
      <c r="E6545" s="163"/>
      <c r="F6545" s="164"/>
      <c r="G6545" s="165"/>
      <c r="H6545" s="166"/>
      <c r="I6545" s="167"/>
      <c r="J6545" s="161"/>
      <c r="K6545"/>
      <c r="M6545" s="4"/>
      <c r="W6545" t="str">
        <f t="shared" si="204"/>
        <v/>
      </c>
      <c r="X6545" t="str">
        <f t="shared" si="205"/>
        <v/>
      </c>
    </row>
    <row r="6546" spans="2:24">
      <c r="B6546" s="160"/>
      <c r="C6546" s="161"/>
      <c r="D6546" s="162"/>
      <c r="E6546" s="163"/>
      <c r="F6546" s="164"/>
      <c r="G6546" s="165"/>
      <c r="H6546" s="166"/>
      <c r="I6546" s="167"/>
      <c r="J6546" s="161"/>
      <c r="K6546"/>
      <c r="M6546" s="4"/>
      <c r="W6546" t="str">
        <f t="shared" si="204"/>
        <v/>
      </c>
      <c r="X6546" t="str">
        <f t="shared" si="205"/>
        <v/>
      </c>
    </row>
    <row r="6547" spans="2:24">
      <c r="B6547" s="160"/>
      <c r="C6547" s="161"/>
      <c r="D6547" s="162"/>
      <c r="E6547" s="163"/>
      <c r="F6547" s="164"/>
      <c r="G6547" s="165"/>
      <c r="H6547" s="166"/>
      <c r="I6547" s="167"/>
      <c r="J6547" s="161"/>
      <c r="K6547"/>
      <c r="M6547" s="4"/>
      <c r="W6547" t="str">
        <f t="shared" si="204"/>
        <v/>
      </c>
      <c r="X6547" t="str">
        <f t="shared" si="205"/>
        <v/>
      </c>
    </row>
    <row r="6548" spans="2:24">
      <c r="B6548" s="160"/>
      <c r="C6548" s="161"/>
      <c r="D6548" s="162"/>
      <c r="E6548" s="163"/>
      <c r="F6548" s="164"/>
      <c r="G6548" s="165"/>
      <c r="H6548" s="166"/>
      <c r="I6548" s="167"/>
      <c r="J6548" s="161"/>
      <c r="K6548"/>
      <c r="M6548" s="4"/>
      <c r="W6548" t="str">
        <f t="shared" si="204"/>
        <v/>
      </c>
      <c r="X6548" t="str">
        <f t="shared" si="205"/>
        <v/>
      </c>
    </row>
    <row r="6549" spans="2:24">
      <c r="B6549" s="160"/>
      <c r="C6549" s="161"/>
      <c r="D6549" s="162"/>
      <c r="E6549" s="163"/>
      <c r="F6549" s="164"/>
      <c r="G6549" s="165"/>
      <c r="H6549" s="166"/>
      <c r="I6549" s="167"/>
      <c r="J6549" s="161"/>
      <c r="K6549"/>
      <c r="M6549" s="4"/>
      <c r="W6549" t="str">
        <f t="shared" si="204"/>
        <v/>
      </c>
      <c r="X6549" t="str">
        <f t="shared" si="205"/>
        <v/>
      </c>
    </row>
    <row r="6550" spans="2:24">
      <c r="B6550" s="160"/>
      <c r="C6550" s="161"/>
      <c r="D6550" s="162"/>
      <c r="E6550" s="163"/>
      <c r="F6550" s="164"/>
      <c r="G6550" s="165"/>
      <c r="H6550" s="166"/>
      <c r="I6550" s="167"/>
      <c r="J6550" s="161"/>
      <c r="K6550"/>
      <c r="M6550" s="4"/>
      <c r="W6550" t="str">
        <f t="shared" si="204"/>
        <v/>
      </c>
      <c r="X6550" t="str">
        <f t="shared" si="205"/>
        <v/>
      </c>
    </row>
    <row r="6551" spans="2:24">
      <c r="B6551" s="160"/>
      <c r="C6551" s="161"/>
      <c r="D6551" s="162"/>
      <c r="E6551" s="163"/>
      <c r="F6551" s="164"/>
      <c r="G6551" s="165"/>
      <c r="H6551" s="166"/>
      <c r="I6551" s="167"/>
      <c r="J6551" s="161"/>
      <c r="K6551"/>
      <c r="M6551" s="4"/>
      <c r="W6551" t="str">
        <f t="shared" si="204"/>
        <v/>
      </c>
      <c r="X6551" t="str">
        <f t="shared" si="205"/>
        <v/>
      </c>
    </row>
    <row r="6552" spans="2:24">
      <c r="B6552" s="160"/>
      <c r="C6552" s="161"/>
      <c r="D6552" s="162"/>
      <c r="E6552" s="163"/>
      <c r="F6552" s="164"/>
      <c r="G6552" s="165"/>
      <c r="H6552" s="166"/>
      <c r="I6552" s="167"/>
      <c r="J6552" s="161"/>
      <c r="K6552"/>
      <c r="M6552" s="4"/>
      <c r="W6552" t="str">
        <f t="shared" si="204"/>
        <v/>
      </c>
      <c r="X6552" t="str">
        <f t="shared" si="205"/>
        <v/>
      </c>
    </row>
    <row r="6553" spans="2:24">
      <c r="B6553" s="160"/>
      <c r="C6553" s="161"/>
      <c r="D6553" s="162"/>
      <c r="E6553" s="163"/>
      <c r="F6553" s="164"/>
      <c r="G6553" s="165"/>
      <c r="H6553" s="166"/>
      <c r="I6553" s="167"/>
      <c r="J6553" s="161"/>
      <c r="K6553"/>
      <c r="M6553" s="4"/>
      <c r="W6553" t="str">
        <f t="shared" si="204"/>
        <v/>
      </c>
      <c r="X6553" t="str">
        <f t="shared" si="205"/>
        <v/>
      </c>
    </row>
    <row r="6554" spans="2:24">
      <c r="B6554" s="160"/>
      <c r="C6554" s="161"/>
      <c r="D6554" s="162"/>
      <c r="E6554" s="163"/>
      <c r="F6554" s="164"/>
      <c r="G6554" s="165"/>
      <c r="H6554" s="166"/>
      <c r="I6554" s="167"/>
      <c r="J6554" s="161"/>
      <c r="K6554"/>
      <c r="M6554" s="4"/>
      <c r="W6554" t="str">
        <f t="shared" si="204"/>
        <v/>
      </c>
      <c r="X6554" t="str">
        <f t="shared" si="205"/>
        <v/>
      </c>
    </row>
    <row r="6555" spans="2:24">
      <c r="B6555" s="160"/>
      <c r="C6555" s="161"/>
      <c r="D6555" s="162"/>
      <c r="E6555" s="163"/>
      <c r="F6555" s="164"/>
      <c r="G6555" s="165"/>
      <c r="H6555" s="166"/>
      <c r="I6555" s="167"/>
      <c r="J6555" s="161"/>
      <c r="K6555"/>
      <c r="M6555" s="4"/>
      <c r="W6555" t="str">
        <f t="shared" si="204"/>
        <v/>
      </c>
      <c r="X6555" t="str">
        <f t="shared" si="205"/>
        <v/>
      </c>
    </row>
    <row r="6556" spans="2:24">
      <c r="B6556" s="160"/>
      <c r="C6556" s="161"/>
      <c r="D6556" s="162"/>
      <c r="E6556" s="163"/>
      <c r="F6556" s="164"/>
      <c r="G6556" s="165"/>
      <c r="H6556" s="166"/>
      <c r="I6556" s="167"/>
      <c r="J6556" s="161"/>
      <c r="K6556"/>
      <c r="M6556" s="4"/>
      <c r="W6556" t="str">
        <f t="shared" si="204"/>
        <v/>
      </c>
      <c r="X6556" t="str">
        <f t="shared" si="205"/>
        <v/>
      </c>
    </row>
    <row r="6557" spans="2:24">
      <c r="B6557" s="160"/>
      <c r="C6557" s="161"/>
      <c r="D6557" s="162"/>
      <c r="E6557" s="163"/>
      <c r="F6557" s="164"/>
      <c r="G6557" s="165"/>
      <c r="H6557" s="166"/>
      <c r="I6557" s="167"/>
      <c r="J6557" s="161"/>
      <c r="K6557"/>
      <c r="M6557" s="4"/>
      <c r="W6557" t="str">
        <f t="shared" si="204"/>
        <v/>
      </c>
      <c r="X6557" t="str">
        <f t="shared" si="205"/>
        <v/>
      </c>
    </row>
    <row r="6558" spans="2:24">
      <c r="B6558" s="160"/>
      <c r="C6558" s="161"/>
      <c r="D6558" s="162"/>
      <c r="E6558" s="163"/>
      <c r="F6558" s="164"/>
      <c r="G6558" s="165"/>
      <c r="H6558" s="166"/>
      <c r="I6558" s="167"/>
      <c r="J6558" s="161"/>
      <c r="K6558"/>
      <c r="M6558" s="4"/>
      <c r="W6558" t="str">
        <f t="shared" si="204"/>
        <v/>
      </c>
      <c r="X6558" t="str">
        <f t="shared" si="205"/>
        <v/>
      </c>
    </row>
    <row r="6559" spans="2:24">
      <c r="B6559" s="160"/>
      <c r="C6559" s="161"/>
      <c r="D6559" s="162"/>
      <c r="E6559" s="163"/>
      <c r="F6559" s="164"/>
      <c r="G6559" s="165"/>
      <c r="H6559" s="166"/>
      <c r="I6559" s="167"/>
      <c r="J6559" s="161"/>
      <c r="K6559"/>
      <c r="M6559" s="4"/>
      <c r="W6559" t="str">
        <f t="shared" si="204"/>
        <v/>
      </c>
      <c r="X6559" t="str">
        <f t="shared" si="205"/>
        <v/>
      </c>
    </row>
    <row r="6560" spans="2:24">
      <c r="B6560" s="160"/>
      <c r="C6560" s="161"/>
      <c r="D6560" s="162"/>
      <c r="E6560" s="163"/>
      <c r="F6560" s="164"/>
      <c r="G6560" s="165"/>
      <c r="H6560" s="166"/>
      <c r="I6560" s="167"/>
      <c r="J6560" s="161"/>
      <c r="K6560"/>
      <c r="M6560" s="4"/>
      <c r="W6560" t="str">
        <f t="shared" si="204"/>
        <v/>
      </c>
      <c r="X6560" t="str">
        <f t="shared" si="205"/>
        <v/>
      </c>
    </row>
    <row r="6561" spans="2:24">
      <c r="B6561" s="160"/>
      <c r="C6561" s="161"/>
      <c r="D6561" s="162"/>
      <c r="E6561" s="163"/>
      <c r="F6561" s="164"/>
      <c r="G6561" s="165"/>
      <c r="H6561" s="166"/>
      <c r="I6561" s="167"/>
      <c r="J6561" s="161"/>
      <c r="K6561"/>
      <c r="M6561" s="4"/>
      <c r="W6561" t="str">
        <f t="shared" si="204"/>
        <v/>
      </c>
      <c r="X6561" t="str">
        <f t="shared" si="205"/>
        <v/>
      </c>
    </row>
    <row r="6562" spans="2:24">
      <c r="B6562" s="160"/>
      <c r="C6562" s="161"/>
      <c r="D6562" s="162"/>
      <c r="E6562" s="163"/>
      <c r="F6562" s="164"/>
      <c r="G6562" s="165"/>
      <c r="H6562" s="166"/>
      <c r="I6562" s="167"/>
      <c r="J6562" s="161"/>
      <c r="K6562"/>
      <c r="M6562" s="4"/>
      <c r="W6562" t="str">
        <f t="shared" si="204"/>
        <v/>
      </c>
      <c r="X6562" t="str">
        <f t="shared" si="205"/>
        <v/>
      </c>
    </row>
    <row r="6563" spans="2:24">
      <c r="B6563" s="160"/>
      <c r="C6563" s="161"/>
      <c r="D6563" s="162"/>
      <c r="E6563" s="163"/>
      <c r="F6563" s="164"/>
      <c r="G6563" s="165"/>
      <c r="H6563" s="166"/>
      <c r="I6563" s="167"/>
      <c r="J6563" s="161"/>
      <c r="K6563"/>
      <c r="M6563" s="4"/>
      <c r="W6563" t="str">
        <f t="shared" si="204"/>
        <v/>
      </c>
      <c r="X6563" t="str">
        <f t="shared" si="205"/>
        <v/>
      </c>
    </row>
    <row r="6564" spans="2:24">
      <c r="B6564" s="160"/>
      <c r="C6564" s="161"/>
      <c r="D6564" s="162"/>
      <c r="E6564" s="163"/>
      <c r="F6564" s="164"/>
      <c r="G6564" s="165"/>
      <c r="H6564" s="166"/>
      <c r="I6564" s="167"/>
      <c r="J6564" s="161"/>
      <c r="K6564"/>
      <c r="M6564" s="4"/>
      <c r="W6564" t="str">
        <f t="shared" si="204"/>
        <v/>
      </c>
      <c r="X6564" t="str">
        <f t="shared" si="205"/>
        <v/>
      </c>
    </row>
    <row r="6565" spans="2:24">
      <c r="B6565" s="160"/>
      <c r="C6565" s="161"/>
      <c r="D6565" s="162"/>
      <c r="E6565" s="163"/>
      <c r="F6565" s="164"/>
      <c r="G6565" s="165"/>
      <c r="H6565" s="166"/>
      <c r="I6565" s="167"/>
      <c r="J6565" s="161"/>
      <c r="K6565"/>
      <c r="M6565" s="4"/>
      <c r="W6565" t="str">
        <f t="shared" si="204"/>
        <v/>
      </c>
      <c r="X6565" t="str">
        <f t="shared" si="205"/>
        <v/>
      </c>
    </row>
    <row r="6566" spans="2:24">
      <c r="B6566" s="160"/>
      <c r="C6566" s="161"/>
      <c r="D6566" s="162"/>
      <c r="E6566" s="163"/>
      <c r="F6566" s="164"/>
      <c r="G6566" s="165"/>
      <c r="H6566" s="166"/>
      <c r="I6566" s="167"/>
      <c r="J6566" s="161"/>
      <c r="K6566"/>
      <c r="M6566" s="4"/>
      <c r="W6566" t="str">
        <f t="shared" si="204"/>
        <v/>
      </c>
      <c r="X6566" t="str">
        <f t="shared" si="205"/>
        <v/>
      </c>
    </row>
    <row r="6567" spans="2:24">
      <c r="B6567" s="160"/>
      <c r="C6567" s="161"/>
      <c r="D6567" s="162"/>
      <c r="E6567" s="163"/>
      <c r="F6567" s="164"/>
      <c r="G6567" s="165"/>
      <c r="H6567" s="166"/>
      <c r="I6567" s="167"/>
      <c r="J6567" s="161"/>
      <c r="K6567"/>
      <c r="M6567" s="4"/>
      <c r="W6567" t="str">
        <f t="shared" si="204"/>
        <v/>
      </c>
      <c r="X6567" t="str">
        <f t="shared" si="205"/>
        <v/>
      </c>
    </row>
    <row r="6568" spans="2:24">
      <c r="B6568" s="160"/>
      <c r="C6568" s="161"/>
      <c r="D6568" s="162"/>
      <c r="E6568" s="163"/>
      <c r="F6568" s="164"/>
      <c r="G6568" s="165"/>
      <c r="H6568" s="166"/>
      <c r="I6568" s="167"/>
      <c r="J6568" s="161"/>
      <c r="K6568"/>
      <c r="M6568" s="4"/>
      <c r="W6568" t="str">
        <f t="shared" si="204"/>
        <v/>
      </c>
      <c r="X6568" t="str">
        <f t="shared" si="205"/>
        <v/>
      </c>
    </row>
    <row r="6569" spans="2:24">
      <c r="B6569" s="160"/>
      <c r="C6569" s="161"/>
      <c r="D6569" s="162"/>
      <c r="E6569" s="163"/>
      <c r="F6569" s="164"/>
      <c r="G6569" s="165"/>
      <c r="H6569" s="166"/>
      <c r="I6569" s="167"/>
      <c r="J6569" s="161"/>
      <c r="K6569"/>
      <c r="M6569" s="4"/>
      <c r="W6569" t="str">
        <f t="shared" si="204"/>
        <v/>
      </c>
      <c r="X6569" t="str">
        <f t="shared" si="205"/>
        <v/>
      </c>
    </row>
    <row r="6570" spans="2:24">
      <c r="B6570" s="160"/>
      <c r="C6570" s="161"/>
      <c r="D6570" s="162"/>
      <c r="E6570" s="163"/>
      <c r="F6570" s="164"/>
      <c r="G6570" s="165"/>
      <c r="H6570" s="166"/>
      <c r="I6570" s="167"/>
      <c r="J6570" s="161"/>
      <c r="K6570"/>
      <c r="M6570" s="4"/>
      <c r="W6570" t="str">
        <f t="shared" si="204"/>
        <v/>
      </c>
      <c r="X6570" t="str">
        <f t="shared" si="205"/>
        <v/>
      </c>
    </row>
    <row r="6571" spans="2:24">
      <c r="B6571" s="160"/>
      <c r="C6571" s="161"/>
      <c r="D6571" s="162"/>
      <c r="E6571" s="163"/>
      <c r="F6571" s="164"/>
      <c r="G6571" s="165"/>
      <c r="H6571" s="166"/>
      <c r="I6571" s="167"/>
      <c r="J6571" s="161"/>
      <c r="K6571"/>
      <c r="M6571" s="4"/>
      <c r="W6571" t="str">
        <f t="shared" si="204"/>
        <v/>
      </c>
      <c r="X6571" t="str">
        <f t="shared" si="205"/>
        <v/>
      </c>
    </row>
    <row r="6572" spans="2:24">
      <c r="B6572" s="160"/>
      <c r="C6572" s="161"/>
      <c r="D6572" s="162"/>
      <c r="E6572" s="163"/>
      <c r="F6572" s="164"/>
      <c r="G6572" s="165"/>
      <c r="H6572" s="166"/>
      <c r="I6572" s="167"/>
      <c r="J6572" s="161"/>
      <c r="K6572"/>
      <c r="M6572" s="4"/>
      <c r="W6572" t="str">
        <f t="shared" si="204"/>
        <v/>
      </c>
      <c r="X6572" t="str">
        <f t="shared" si="205"/>
        <v/>
      </c>
    </row>
    <row r="6573" spans="2:24">
      <c r="B6573" s="160"/>
      <c r="C6573" s="161"/>
      <c r="D6573" s="162"/>
      <c r="E6573" s="163"/>
      <c r="F6573" s="164"/>
      <c r="G6573" s="165"/>
      <c r="H6573" s="166"/>
      <c r="I6573" s="167"/>
      <c r="J6573" s="161"/>
      <c r="K6573"/>
      <c r="M6573" s="4"/>
      <c r="W6573" t="str">
        <f t="shared" si="204"/>
        <v/>
      </c>
      <c r="X6573" t="str">
        <f t="shared" si="205"/>
        <v/>
      </c>
    </row>
    <row r="6574" spans="2:24">
      <c r="B6574" s="160"/>
      <c r="C6574" s="161"/>
      <c r="D6574" s="162"/>
      <c r="E6574" s="163"/>
      <c r="F6574" s="164"/>
      <c r="G6574" s="165"/>
      <c r="H6574" s="166"/>
      <c r="I6574" s="167"/>
      <c r="J6574" s="161"/>
      <c r="K6574"/>
      <c r="M6574" s="4"/>
      <c r="W6574" t="str">
        <f t="shared" si="204"/>
        <v/>
      </c>
      <c r="X6574" t="str">
        <f t="shared" si="205"/>
        <v/>
      </c>
    </row>
    <row r="6575" spans="2:24">
      <c r="B6575" s="160"/>
      <c r="C6575" s="161"/>
      <c r="D6575" s="162"/>
      <c r="E6575" s="163"/>
      <c r="F6575" s="164"/>
      <c r="G6575" s="165"/>
      <c r="H6575" s="166"/>
      <c r="I6575" s="167"/>
      <c r="J6575" s="161"/>
      <c r="K6575"/>
      <c r="M6575" s="4"/>
      <c r="W6575" t="str">
        <f t="shared" si="204"/>
        <v/>
      </c>
      <c r="X6575" t="str">
        <f t="shared" si="205"/>
        <v/>
      </c>
    </row>
    <row r="6576" spans="2:24">
      <c r="B6576" s="160"/>
      <c r="C6576" s="161"/>
      <c r="D6576" s="162"/>
      <c r="E6576" s="163"/>
      <c r="F6576" s="164"/>
      <c r="G6576" s="165"/>
      <c r="H6576" s="166"/>
      <c r="I6576" s="167"/>
      <c r="J6576" s="161"/>
      <c r="K6576"/>
      <c r="M6576" s="4"/>
      <c r="W6576" t="str">
        <f t="shared" si="204"/>
        <v/>
      </c>
      <c r="X6576" t="str">
        <f t="shared" si="205"/>
        <v/>
      </c>
    </row>
    <row r="6577" spans="2:24">
      <c r="B6577" s="160"/>
      <c r="C6577" s="161"/>
      <c r="D6577" s="162"/>
      <c r="E6577" s="163"/>
      <c r="F6577" s="164"/>
      <c r="G6577" s="165"/>
      <c r="H6577" s="166"/>
      <c r="I6577" s="167"/>
      <c r="J6577" s="161"/>
      <c r="K6577"/>
      <c r="M6577" s="4"/>
      <c r="W6577" t="str">
        <f t="shared" si="204"/>
        <v/>
      </c>
      <c r="X6577" t="str">
        <f t="shared" si="205"/>
        <v/>
      </c>
    </row>
    <row r="6578" spans="2:24">
      <c r="B6578" s="160"/>
      <c r="C6578" s="161"/>
      <c r="D6578" s="162"/>
      <c r="E6578" s="163"/>
      <c r="F6578" s="164"/>
      <c r="G6578" s="165"/>
      <c r="H6578" s="166"/>
      <c r="I6578" s="167"/>
      <c r="J6578" s="161"/>
      <c r="K6578"/>
      <c r="M6578" s="4"/>
      <c r="W6578" t="str">
        <f t="shared" si="204"/>
        <v/>
      </c>
      <c r="X6578" t="str">
        <f t="shared" si="205"/>
        <v/>
      </c>
    </row>
    <row r="6579" spans="2:24">
      <c r="B6579" s="160"/>
      <c r="C6579" s="161"/>
      <c r="D6579" s="162"/>
      <c r="E6579" s="163"/>
      <c r="F6579" s="164"/>
      <c r="G6579" s="165"/>
      <c r="H6579" s="166"/>
      <c r="I6579" s="167"/>
      <c r="J6579" s="161"/>
      <c r="K6579"/>
      <c r="M6579" s="4"/>
      <c r="W6579" t="str">
        <f t="shared" si="204"/>
        <v/>
      </c>
      <c r="X6579" t="str">
        <f t="shared" si="205"/>
        <v/>
      </c>
    </row>
    <row r="6580" spans="2:24">
      <c r="B6580" s="160"/>
      <c r="C6580" s="161"/>
      <c r="D6580" s="162"/>
      <c r="E6580" s="163"/>
      <c r="F6580" s="164"/>
      <c r="G6580" s="165"/>
      <c r="H6580" s="166"/>
      <c r="I6580" s="167"/>
      <c r="J6580" s="161"/>
      <c r="K6580"/>
      <c r="M6580" s="4"/>
      <c r="W6580" t="str">
        <f t="shared" si="204"/>
        <v/>
      </c>
      <c r="X6580" t="str">
        <f t="shared" si="205"/>
        <v/>
      </c>
    </row>
    <row r="6581" spans="2:24">
      <c r="B6581" s="160"/>
      <c r="C6581" s="161"/>
      <c r="D6581" s="162"/>
      <c r="E6581" s="163"/>
      <c r="F6581" s="164"/>
      <c r="G6581" s="165"/>
      <c r="H6581" s="166"/>
      <c r="I6581" s="167"/>
      <c r="J6581" s="161"/>
      <c r="K6581"/>
      <c r="M6581" s="4"/>
      <c r="W6581" t="str">
        <f t="shared" si="204"/>
        <v/>
      </c>
      <c r="X6581" t="str">
        <f t="shared" si="205"/>
        <v/>
      </c>
    </row>
    <row r="6582" spans="2:24">
      <c r="B6582" s="160"/>
      <c r="C6582" s="161"/>
      <c r="D6582" s="162"/>
      <c r="E6582" s="163"/>
      <c r="F6582" s="164"/>
      <c r="G6582" s="165"/>
      <c r="H6582" s="166"/>
      <c r="I6582" s="167"/>
      <c r="J6582" s="161"/>
      <c r="K6582"/>
      <c r="M6582" s="4"/>
      <c r="W6582" t="str">
        <f t="shared" si="204"/>
        <v/>
      </c>
      <c r="X6582" t="str">
        <f t="shared" si="205"/>
        <v/>
      </c>
    </row>
    <row r="6583" spans="2:24">
      <c r="B6583" s="160"/>
      <c r="C6583" s="161"/>
      <c r="D6583" s="162"/>
      <c r="E6583" s="163"/>
      <c r="F6583" s="164"/>
      <c r="G6583" s="165"/>
      <c r="H6583" s="166"/>
      <c r="I6583" s="167"/>
      <c r="J6583" s="161"/>
      <c r="K6583"/>
      <c r="M6583" s="4"/>
      <c r="W6583" t="str">
        <f t="shared" si="204"/>
        <v/>
      </c>
      <c r="X6583" t="str">
        <f t="shared" si="205"/>
        <v/>
      </c>
    </row>
    <row r="6584" spans="2:24">
      <c r="B6584" s="160"/>
      <c r="C6584" s="161"/>
      <c r="D6584" s="162"/>
      <c r="E6584" s="163"/>
      <c r="F6584" s="164"/>
      <c r="G6584" s="165"/>
      <c r="H6584" s="166"/>
      <c r="I6584" s="167"/>
      <c r="J6584" s="161"/>
      <c r="K6584"/>
      <c r="M6584" s="4"/>
      <c r="W6584" t="str">
        <f t="shared" si="204"/>
        <v/>
      </c>
      <c r="X6584" t="str">
        <f t="shared" si="205"/>
        <v/>
      </c>
    </row>
    <row r="6585" spans="2:24">
      <c r="B6585" s="160"/>
      <c r="C6585" s="161"/>
      <c r="D6585" s="162"/>
      <c r="E6585" s="163"/>
      <c r="F6585" s="164"/>
      <c r="G6585" s="165"/>
      <c r="H6585" s="166"/>
      <c r="I6585" s="167"/>
      <c r="J6585" s="161"/>
      <c r="K6585"/>
      <c r="M6585" s="4"/>
      <c r="W6585" t="str">
        <f t="shared" si="204"/>
        <v/>
      </c>
      <c r="X6585" t="str">
        <f t="shared" si="205"/>
        <v/>
      </c>
    </row>
    <row r="6586" spans="2:24">
      <c r="B6586" s="160"/>
      <c r="C6586" s="161"/>
      <c r="D6586" s="162"/>
      <c r="E6586" s="163"/>
      <c r="F6586" s="164"/>
      <c r="G6586" s="165"/>
      <c r="H6586" s="166"/>
      <c r="I6586" s="167"/>
      <c r="J6586" s="161"/>
      <c r="K6586"/>
      <c r="M6586" s="4"/>
      <c r="W6586" t="str">
        <f t="shared" si="204"/>
        <v/>
      </c>
      <c r="X6586" t="str">
        <f t="shared" si="205"/>
        <v/>
      </c>
    </row>
    <row r="6587" spans="2:24">
      <c r="B6587" s="160"/>
      <c r="C6587" s="161"/>
      <c r="D6587" s="162"/>
      <c r="E6587" s="163"/>
      <c r="F6587" s="164"/>
      <c r="G6587" s="165"/>
      <c r="H6587" s="166"/>
      <c r="I6587" s="167"/>
      <c r="J6587" s="161"/>
      <c r="K6587"/>
      <c r="M6587" s="4"/>
      <c r="W6587" t="str">
        <f t="shared" si="204"/>
        <v/>
      </c>
      <c r="X6587" t="str">
        <f t="shared" si="205"/>
        <v/>
      </c>
    </row>
    <row r="6588" spans="2:24">
      <c r="B6588" s="160"/>
      <c r="C6588" s="161"/>
      <c r="D6588" s="162"/>
      <c r="E6588" s="163"/>
      <c r="F6588" s="164"/>
      <c r="G6588" s="165"/>
      <c r="H6588" s="166"/>
      <c r="I6588" s="167"/>
      <c r="J6588" s="161"/>
      <c r="K6588"/>
      <c r="M6588" s="4"/>
      <c r="W6588" t="str">
        <f t="shared" si="204"/>
        <v/>
      </c>
      <c r="X6588" t="str">
        <f t="shared" si="205"/>
        <v/>
      </c>
    </row>
    <row r="6589" spans="2:24">
      <c r="B6589" s="160"/>
      <c r="C6589" s="161"/>
      <c r="D6589" s="162"/>
      <c r="E6589" s="163"/>
      <c r="F6589" s="164"/>
      <c r="G6589" s="165"/>
      <c r="H6589" s="166"/>
      <c r="I6589" s="167"/>
      <c r="J6589" s="161"/>
      <c r="K6589"/>
      <c r="M6589" s="4"/>
      <c r="W6589" t="str">
        <f t="shared" si="204"/>
        <v/>
      </c>
      <c r="X6589" t="str">
        <f t="shared" si="205"/>
        <v/>
      </c>
    </row>
    <row r="6590" spans="2:24">
      <c r="B6590" s="160"/>
      <c r="C6590" s="161"/>
      <c r="D6590" s="162"/>
      <c r="E6590" s="163"/>
      <c r="F6590" s="164"/>
      <c r="G6590" s="165"/>
      <c r="H6590" s="166"/>
      <c r="I6590" s="167"/>
      <c r="J6590" s="161"/>
      <c r="K6590"/>
      <c r="M6590" s="4"/>
      <c r="W6590" t="str">
        <f t="shared" si="204"/>
        <v/>
      </c>
      <c r="X6590" t="str">
        <f t="shared" si="205"/>
        <v/>
      </c>
    </row>
    <row r="6591" spans="2:24">
      <c r="B6591" s="160"/>
      <c r="C6591" s="161"/>
      <c r="D6591" s="162"/>
      <c r="E6591" s="163"/>
      <c r="F6591" s="164"/>
      <c r="G6591" s="165"/>
      <c r="H6591" s="166"/>
      <c r="I6591" s="167"/>
      <c r="J6591" s="161"/>
      <c r="K6591"/>
      <c r="M6591" s="4"/>
      <c r="W6591" t="str">
        <f t="shared" si="204"/>
        <v/>
      </c>
      <c r="X6591" t="str">
        <f t="shared" si="205"/>
        <v/>
      </c>
    </row>
    <row r="6592" spans="2:24">
      <c r="B6592" s="160"/>
      <c r="C6592" s="161"/>
      <c r="D6592" s="162"/>
      <c r="E6592" s="163"/>
      <c r="F6592" s="164"/>
      <c r="G6592" s="165"/>
      <c r="H6592" s="166"/>
      <c r="I6592" s="167"/>
      <c r="J6592" s="161"/>
      <c r="K6592"/>
      <c r="M6592" s="4"/>
      <c r="W6592" t="str">
        <f t="shared" si="204"/>
        <v/>
      </c>
      <c r="X6592" t="str">
        <f t="shared" si="205"/>
        <v/>
      </c>
    </row>
    <row r="6593" spans="2:24">
      <c r="B6593" s="160"/>
      <c r="C6593" s="161"/>
      <c r="D6593" s="162"/>
      <c r="E6593" s="163"/>
      <c r="F6593" s="164"/>
      <c r="G6593" s="165"/>
      <c r="H6593" s="166"/>
      <c r="I6593" s="167"/>
      <c r="J6593" s="161"/>
      <c r="K6593"/>
      <c r="M6593" s="4"/>
      <c r="W6593" t="str">
        <f t="shared" si="204"/>
        <v/>
      </c>
      <c r="X6593" t="str">
        <f t="shared" si="205"/>
        <v/>
      </c>
    </row>
    <row r="6594" spans="2:24">
      <c r="B6594" s="160"/>
      <c r="C6594" s="161"/>
      <c r="D6594" s="162"/>
      <c r="E6594" s="163"/>
      <c r="F6594" s="164"/>
      <c r="G6594" s="165"/>
      <c r="H6594" s="166"/>
      <c r="I6594" s="167"/>
      <c r="J6594" s="161"/>
      <c r="K6594"/>
      <c r="M6594" s="4"/>
      <c r="W6594" t="str">
        <f t="shared" si="204"/>
        <v/>
      </c>
      <c r="X6594" t="str">
        <f t="shared" si="205"/>
        <v/>
      </c>
    </row>
    <row r="6595" spans="2:24">
      <c r="B6595" s="160"/>
      <c r="C6595" s="161"/>
      <c r="D6595" s="162"/>
      <c r="E6595" s="163"/>
      <c r="F6595" s="164"/>
      <c r="G6595" s="165"/>
      <c r="H6595" s="166"/>
      <c r="I6595" s="167"/>
      <c r="J6595" s="161"/>
      <c r="K6595"/>
      <c r="M6595" s="4"/>
      <c r="W6595" t="str">
        <f t="shared" si="204"/>
        <v/>
      </c>
      <c r="X6595" t="str">
        <f t="shared" si="205"/>
        <v/>
      </c>
    </row>
    <row r="6596" spans="2:24">
      <c r="B6596" s="160"/>
      <c r="C6596" s="161"/>
      <c r="D6596" s="162"/>
      <c r="E6596" s="163"/>
      <c r="F6596" s="164"/>
      <c r="G6596" s="165"/>
      <c r="H6596" s="166"/>
      <c r="I6596" s="167"/>
      <c r="J6596" s="161"/>
      <c r="K6596"/>
      <c r="M6596" s="4"/>
      <c r="W6596" t="str">
        <f t="shared" si="204"/>
        <v/>
      </c>
      <c r="X6596" t="str">
        <f t="shared" si="205"/>
        <v/>
      </c>
    </row>
    <row r="6597" spans="2:24">
      <c r="B6597" s="160"/>
      <c r="C6597" s="161"/>
      <c r="D6597" s="162"/>
      <c r="E6597" s="163"/>
      <c r="F6597" s="164"/>
      <c r="G6597" s="165"/>
      <c r="H6597" s="166"/>
      <c r="I6597" s="167"/>
      <c r="J6597" s="161"/>
      <c r="K6597"/>
      <c r="M6597" s="4"/>
      <c r="W6597" t="str">
        <f t="shared" si="204"/>
        <v/>
      </c>
      <c r="X6597" t="str">
        <f t="shared" si="205"/>
        <v/>
      </c>
    </row>
    <row r="6598" spans="2:24">
      <c r="B6598" s="160"/>
      <c r="C6598" s="161"/>
      <c r="D6598" s="162"/>
      <c r="E6598" s="163"/>
      <c r="F6598" s="164"/>
      <c r="G6598" s="165"/>
      <c r="H6598" s="166"/>
      <c r="I6598" s="167"/>
      <c r="J6598" s="161"/>
      <c r="K6598"/>
      <c r="M6598" s="4"/>
      <c r="W6598" t="str">
        <f t="shared" si="204"/>
        <v/>
      </c>
      <c r="X6598" t="str">
        <f t="shared" si="205"/>
        <v/>
      </c>
    </row>
    <row r="6599" spans="2:24">
      <c r="B6599" s="160"/>
      <c r="C6599" s="161"/>
      <c r="D6599" s="162"/>
      <c r="E6599" s="163"/>
      <c r="F6599" s="164"/>
      <c r="G6599" s="165"/>
      <c r="H6599" s="166"/>
      <c r="I6599" s="167"/>
      <c r="J6599" s="161"/>
      <c r="K6599"/>
      <c r="M6599" s="4"/>
      <c r="W6599" t="str">
        <f t="shared" si="204"/>
        <v/>
      </c>
      <c r="X6599" t="str">
        <f t="shared" si="205"/>
        <v/>
      </c>
    </row>
    <row r="6600" spans="2:24">
      <c r="B6600" s="160"/>
      <c r="C6600" s="161"/>
      <c r="D6600" s="162"/>
      <c r="E6600" s="163"/>
      <c r="F6600" s="164"/>
      <c r="G6600" s="165"/>
      <c r="H6600" s="166"/>
      <c r="I6600" s="167"/>
      <c r="J6600" s="161"/>
      <c r="K6600"/>
      <c r="M6600" s="4"/>
      <c r="W6600" t="str">
        <f t="shared" ref="W6600:W6663" si="206">IF(E6600=0,"",IF(E6600&gt;F6600,E6600-F6600,""))</f>
        <v/>
      </c>
      <c r="X6600" t="str">
        <f t="shared" ref="X6600:X6663" si="207">IF(G6600=0,"",IF(G6600&gt;H6600,G6600-H6600,""))</f>
        <v/>
      </c>
    </row>
    <row r="6601" spans="2:24">
      <c r="B6601" s="160"/>
      <c r="C6601" s="161"/>
      <c r="D6601" s="162"/>
      <c r="E6601" s="163"/>
      <c r="F6601" s="164"/>
      <c r="G6601" s="165"/>
      <c r="H6601" s="166"/>
      <c r="I6601" s="167"/>
      <c r="J6601" s="161"/>
      <c r="K6601"/>
      <c r="M6601" s="4"/>
      <c r="W6601" t="str">
        <f t="shared" si="206"/>
        <v/>
      </c>
      <c r="X6601" t="str">
        <f t="shared" si="207"/>
        <v/>
      </c>
    </row>
    <row r="6602" spans="2:24">
      <c r="B6602" s="160"/>
      <c r="C6602" s="161"/>
      <c r="D6602" s="162"/>
      <c r="E6602" s="163"/>
      <c r="F6602" s="164"/>
      <c r="G6602" s="165"/>
      <c r="H6602" s="166"/>
      <c r="I6602" s="167"/>
      <c r="J6602" s="161"/>
      <c r="K6602"/>
      <c r="M6602" s="4"/>
      <c r="W6602" t="str">
        <f t="shared" si="206"/>
        <v/>
      </c>
      <c r="X6602" t="str">
        <f t="shared" si="207"/>
        <v/>
      </c>
    </row>
    <row r="6603" spans="2:24">
      <c r="B6603" s="160"/>
      <c r="C6603" s="161"/>
      <c r="D6603" s="162"/>
      <c r="E6603" s="163"/>
      <c r="F6603" s="164"/>
      <c r="G6603" s="165"/>
      <c r="H6603" s="166"/>
      <c r="I6603" s="167"/>
      <c r="J6603" s="161"/>
      <c r="K6603"/>
      <c r="M6603" s="4"/>
      <c r="W6603" t="str">
        <f t="shared" si="206"/>
        <v/>
      </c>
      <c r="X6603" t="str">
        <f t="shared" si="207"/>
        <v/>
      </c>
    </row>
    <row r="6604" spans="2:24">
      <c r="B6604" s="160"/>
      <c r="C6604" s="161"/>
      <c r="D6604" s="162"/>
      <c r="E6604" s="163"/>
      <c r="F6604" s="164"/>
      <c r="G6604" s="165"/>
      <c r="H6604" s="166"/>
      <c r="I6604" s="167"/>
      <c r="J6604" s="161"/>
      <c r="K6604"/>
      <c r="M6604" s="4"/>
      <c r="W6604" t="str">
        <f t="shared" si="206"/>
        <v/>
      </c>
      <c r="X6604" t="str">
        <f t="shared" si="207"/>
        <v/>
      </c>
    </row>
    <row r="6605" spans="2:24">
      <c r="B6605" s="160"/>
      <c r="C6605" s="161"/>
      <c r="D6605" s="162"/>
      <c r="E6605" s="163"/>
      <c r="F6605" s="164"/>
      <c r="G6605" s="165"/>
      <c r="H6605" s="166"/>
      <c r="I6605" s="167"/>
      <c r="J6605" s="161"/>
      <c r="K6605"/>
      <c r="M6605" s="4"/>
      <c r="W6605" t="str">
        <f t="shared" si="206"/>
        <v/>
      </c>
      <c r="X6605" t="str">
        <f t="shared" si="207"/>
        <v/>
      </c>
    </row>
    <row r="6606" spans="2:24">
      <c r="B6606" s="160"/>
      <c r="C6606" s="161"/>
      <c r="D6606" s="162"/>
      <c r="E6606" s="163"/>
      <c r="F6606" s="164"/>
      <c r="G6606" s="165"/>
      <c r="H6606" s="166"/>
      <c r="I6606" s="167"/>
      <c r="J6606" s="161"/>
      <c r="K6606"/>
      <c r="M6606" s="4"/>
      <c r="W6606" t="str">
        <f t="shared" si="206"/>
        <v/>
      </c>
      <c r="X6606" t="str">
        <f t="shared" si="207"/>
        <v/>
      </c>
    </row>
    <row r="6607" spans="2:24">
      <c r="B6607" s="160"/>
      <c r="C6607" s="161"/>
      <c r="D6607" s="162"/>
      <c r="E6607" s="163"/>
      <c r="F6607" s="164"/>
      <c r="G6607" s="165"/>
      <c r="H6607" s="166"/>
      <c r="I6607" s="167"/>
      <c r="J6607" s="161"/>
      <c r="K6607"/>
      <c r="M6607" s="4"/>
      <c r="W6607" t="str">
        <f t="shared" si="206"/>
        <v/>
      </c>
      <c r="X6607" t="str">
        <f t="shared" si="207"/>
        <v/>
      </c>
    </row>
    <row r="6608" spans="2:24">
      <c r="B6608" s="160"/>
      <c r="C6608" s="161"/>
      <c r="D6608" s="162"/>
      <c r="E6608" s="163"/>
      <c r="F6608" s="164"/>
      <c r="G6608" s="165"/>
      <c r="H6608" s="166"/>
      <c r="I6608" s="167"/>
      <c r="J6608" s="161"/>
      <c r="K6608"/>
      <c r="M6608" s="4"/>
      <c r="W6608" t="str">
        <f t="shared" si="206"/>
        <v/>
      </c>
      <c r="X6608" t="str">
        <f t="shared" si="207"/>
        <v/>
      </c>
    </row>
    <row r="6609" spans="2:24">
      <c r="B6609" s="160"/>
      <c r="C6609" s="161"/>
      <c r="D6609" s="162"/>
      <c r="E6609" s="163"/>
      <c r="F6609" s="164"/>
      <c r="G6609" s="165"/>
      <c r="H6609" s="166"/>
      <c r="I6609" s="167"/>
      <c r="J6609" s="161"/>
      <c r="K6609"/>
      <c r="M6609" s="4"/>
      <c r="W6609" t="str">
        <f t="shared" si="206"/>
        <v/>
      </c>
      <c r="X6609" t="str">
        <f t="shared" si="207"/>
        <v/>
      </c>
    </row>
    <row r="6610" spans="2:24">
      <c r="B6610" s="160"/>
      <c r="C6610" s="161"/>
      <c r="D6610" s="162"/>
      <c r="E6610" s="163"/>
      <c r="F6610" s="164"/>
      <c r="G6610" s="165"/>
      <c r="H6610" s="166"/>
      <c r="I6610" s="167"/>
      <c r="J6610" s="161"/>
      <c r="K6610"/>
      <c r="M6610" s="4"/>
      <c r="W6610" t="str">
        <f t="shared" si="206"/>
        <v/>
      </c>
      <c r="X6610" t="str">
        <f t="shared" si="207"/>
        <v/>
      </c>
    </row>
    <row r="6611" spans="2:24">
      <c r="B6611" s="160"/>
      <c r="C6611" s="161"/>
      <c r="D6611" s="162"/>
      <c r="E6611" s="163"/>
      <c r="F6611" s="164"/>
      <c r="G6611" s="165"/>
      <c r="H6611" s="166"/>
      <c r="I6611" s="167"/>
      <c r="J6611" s="161"/>
      <c r="K6611"/>
      <c r="M6611" s="4"/>
      <c r="W6611" t="str">
        <f t="shared" si="206"/>
        <v/>
      </c>
      <c r="X6611" t="str">
        <f t="shared" si="207"/>
        <v/>
      </c>
    </row>
    <row r="6612" spans="2:24">
      <c r="B6612" s="160"/>
      <c r="C6612" s="161"/>
      <c r="D6612" s="162"/>
      <c r="E6612" s="163"/>
      <c r="F6612" s="164"/>
      <c r="G6612" s="165"/>
      <c r="H6612" s="166"/>
      <c r="I6612" s="167"/>
      <c r="J6612" s="161"/>
      <c r="K6612"/>
      <c r="M6612" s="4"/>
      <c r="W6612" t="str">
        <f t="shared" si="206"/>
        <v/>
      </c>
      <c r="X6612" t="str">
        <f t="shared" si="207"/>
        <v/>
      </c>
    </row>
    <row r="6613" spans="2:24">
      <c r="B6613" s="160"/>
      <c r="C6613" s="161"/>
      <c r="D6613" s="162"/>
      <c r="E6613" s="163"/>
      <c r="F6613" s="164"/>
      <c r="G6613" s="165"/>
      <c r="H6613" s="166"/>
      <c r="I6613" s="167"/>
      <c r="J6613" s="161"/>
      <c r="K6613"/>
      <c r="M6613" s="4"/>
      <c r="W6613" t="str">
        <f t="shared" si="206"/>
        <v/>
      </c>
      <c r="X6613" t="str">
        <f t="shared" si="207"/>
        <v/>
      </c>
    </row>
    <row r="6614" spans="2:24">
      <c r="B6614" s="160"/>
      <c r="C6614" s="161"/>
      <c r="D6614" s="162"/>
      <c r="E6614" s="163"/>
      <c r="F6614" s="164"/>
      <c r="G6614" s="165"/>
      <c r="H6614" s="166"/>
      <c r="I6614" s="167"/>
      <c r="J6614" s="161"/>
      <c r="K6614"/>
      <c r="M6614" s="4"/>
      <c r="W6614" t="str">
        <f t="shared" si="206"/>
        <v/>
      </c>
      <c r="X6614" t="str">
        <f t="shared" si="207"/>
        <v/>
      </c>
    </row>
    <row r="6615" spans="2:24">
      <c r="B6615" s="160"/>
      <c r="C6615" s="161"/>
      <c r="D6615" s="162"/>
      <c r="E6615" s="163"/>
      <c r="F6615" s="164"/>
      <c r="G6615" s="165"/>
      <c r="H6615" s="166"/>
      <c r="I6615" s="167"/>
      <c r="J6615" s="161"/>
      <c r="K6615"/>
      <c r="M6615" s="4"/>
      <c r="W6615" t="str">
        <f t="shared" si="206"/>
        <v/>
      </c>
      <c r="X6615" t="str">
        <f t="shared" si="207"/>
        <v/>
      </c>
    </row>
    <row r="6616" spans="2:24">
      <c r="B6616" s="160"/>
      <c r="C6616" s="161"/>
      <c r="D6616" s="162"/>
      <c r="E6616" s="163"/>
      <c r="F6616" s="164"/>
      <c r="G6616" s="165"/>
      <c r="H6616" s="166"/>
      <c r="I6616" s="167"/>
      <c r="J6616" s="161"/>
      <c r="K6616"/>
      <c r="M6616" s="4"/>
      <c r="W6616" t="str">
        <f t="shared" si="206"/>
        <v/>
      </c>
      <c r="X6616" t="str">
        <f t="shared" si="207"/>
        <v/>
      </c>
    </row>
    <row r="6617" spans="2:24">
      <c r="B6617" s="160"/>
      <c r="C6617" s="161"/>
      <c r="D6617" s="162"/>
      <c r="E6617" s="163"/>
      <c r="F6617" s="164"/>
      <c r="G6617" s="165"/>
      <c r="H6617" s="166"/>
      <c r="I6617" s="167"/>
      <c r="J6617" s="161"/>
      <c r="K6617"/>
      <c r="M6617" s="4"/>
      <c r="W6617" t="str">
        <f t="shared" si="206"/>
        <v/>
      </c>
      <c r="X6617" t="str">
        <f t="shared" si="207"/>
        <v/>
      </c>
    </row>
    <row r="6618" spans="2:24">
      <c r="B6618" s="160"/>
      <c r="C6618" s="161"/>
      <c r="D6618" s="162"/>
      <c r="E6618" s="163"/>
      <c r="F6618" s="164"/>
      <c r="G6618" s="165"/>
      <c r="H6618" s="166"/>
      <c r="I6618" s="167"/>
      <c r="J6618" s="161"/>
      <c r="K6618"/>
      <c r="M6618" s="4"/>
      <c r="W6618" t="str">
        <f t="shared" si="206"/>
        <v/>
      </c>
      <c r="X6618" t="str">
        <f t="shared" si="207"/>
        <v/>
      </c>
    </row>
    <row r="6619" spans="2:24">
      <c r="B6619" s="160"/>
      <c r="C6619" s="161"/>
      <c r="D6619" s="162"/>
      <c r="E6619" s="163"/>
      <c r="F6619" s="164"/>
      <c r="G6619" s="165"/>
      <c r="H6619" s="166"/>
      <c r="I6619" s="167"/>
      <c r="J6619" s="161"/>
      <c r="K6619"/>
      <c r="M6619" s="4"/>
      <c r="W6619" t="str">
        <f t="shared" si="206"/>
        <v/>
      </c>
      <c r="X6619" t="str">
        <f t="shared" si="207"/>
        <v/>
      </c>
    </row>
    <row r="6620" spans="2:24">
      <c r="B6620" s="160"/>
      <c r="C6620" s="161"/>
      <c r="D6620" s="162"/>
      <c r="E6620" s="163"/>
      <c r="F6620" s="164"/>
      <c r="G6620" s="165"/>
      <c r="H6620" s="166"/>
      <c r="I6620" s="167"/>
      <c r="J6620" s="161"/>
      <c r="K6620"/>
      <c r="M6620" s="4"/>
      <c r="W6620" t="str">
        <f t="shared" si="206"/>
        <v/>
      </c>
      <c r="X6620" t="str">
        <f t="shared" si="207"/>
        <v/>
      </c>
    </row>
    <row r="6621" spans="2:24">
      <c r="B6621" s="160"/>
      <c r="C6621" s="161"/>
      <c r="D6621" s="162"/>
      <c r="E6621" s="163"/>
      <c r="F6621" s="164"/>
      <c r="G6621" s="165"/>
      <c r="H6621" s="166"/>
      <c r="I6621" s="167"/>
      <c r="J6621" s="161"/>
      <c r="K6621"/>
      <c r="M6621" s="4"/>
      <c r="W6621" t="str">
        <f t="shared" si="206"/>
        <v/>
      </c>
      <c r="X6621" t="str">
        <f t="shared" si="207"/>
        <v/>
      </c>
    </row>
    <row r="6622" spans="2:24">
      <c r="B6622" s="160"/>
      <c r="C6622" s="161"/>
      <c r="D6622" s="162"/>
      <c r="E6622" s="163"/>
      <c r="F6622" s="164"/>
      <c r="G6622" s="165"/>
      <c r="H6622" s="166"/>
      <c r="I6622" s="167"/>
      <c r="J6622" s="161"/>
      <c r="K6622"/>
      <c r="M6622" s="4"/>
      <c r="W6622" t="str">
        <f t="shared" si="206"/>
        <v/>
      </c>
      <c r="X6622" t="str">
        <f t="shared" si="207"/>
        <v/>
      </c>
    </row>
    <row r="6623" spans="2:24">
      <c r="B6623" s="160"/>
      <c r="C6623" s="161"/>
      <c r="D6623" s="162"/>
      <c r="E6623" s="163"/>
      <c r="F6623" s="164"/>
      <c r="G6623" s="165"/>
      <c r="H6623" s="166"/>
      <c r="I6623" s="167"/>
      <c r="J6623" s="161"/>
      <c r="K6623"/>
      <c r="M6623" s="4"/>
      <c r="W6623" t="str">
        <f t="shared" si="206"/>
        <v/>
      </c>
      <c r="X6623" t="str">
        <f t="shared" si="207"/>
        <v/>
      </c>
    </row>
    <row r="6624" spans="2:24">
      <c r="B6624" s="160"/>
      <c r="C6624" s="161"/>
      <c r="D6624" s="162"/>
      <c r="E6624" s="163"/>
      <c r="F6624" s="164"/>
      <c r="G6624" s="165"/>
      <c r="H6624" s="166"/>
      <c r="I6624" s="167"/>
      <c r="J6624" s="161"/>
      <c r="K6624"/>
      <c r="M6624" s="4"/>
      <c r="W6624" t="str">
        <f t="shared" si="206"/>
        <v/>
      </c>
      <c r="X6624" t="str">
        <f t="shared" si="207"/>
        <v/>
      </c>
    </row>
    <row r="6625" spans="2:24">
      <c r="B6625" s="160"/>
      <c r="C6625" s="161"/>
      <c r="D6625" s="162"/>
      <c r="E6625" s="163"/>
      <c r="F6625" s="164"/>
      <c r="G6625" s="165"/>
      <c r="H6625" s="166"/>
      <c r="I6625" s="167"/>
      <c r="J6625" s="161"/>
      <c r="K6625"/>
      <c r="M6625" s="4"/>
      <c r="W6625" t="str">
        <f t="shared" si="206"/>
        <v/>
      </c>
      <c r="X6625" t="str">
        <f t="shared" si="207"/>
        <v/>
      </c>
    </row>
    <row r="6626" spans="2:24">
      <c r="B6626" s="160"/>
      <c r="C6626" s="161"/>
      <c r="D6626" s="162"/>
      <c r="E6626" s="163"/>
      <c r="F6626" s="164"/>
      <c r="G6626" s="165"/>
      <c r="H6626" s="166"/>
      <c r="I6626" s="167"/>
      <c r="J6626" s="161"/>
      <c r="K6626"/>
      <c r="M6626" s="4"/>
      <c r="W6626" t="str">
        <f t="shared" si="206"/>
        <v/>
      </c>
      <c r="X6626" t="str">
        <f t="shared" si="207"/>
        <v/>
      </c>
    </row>
    <row r="6627" spans="2:24">
      <c r="B6627" s="160"/>
      <c r="C6627" s="161"/>
      <c r="D6627" s="162"/>
      <c r="E6627" s="163"/>
      <c r="F6627" s="164"/>
      <c r="G6627" s="165"/>
      <c r="H6627" s="166"/>
      <c r="I6627" s="167"/>
      <c r="J6627" s="161"/>
      <c r="K6627"/>
      <c r="M6627" s="4"/>
      <c r="W6627" t="str">
        <f t="shared" si="206"/>
        <v/>
      </c>
      <c r="X6627" t="str">
        <f t="shared" si="207"/>
        <v/>
      </c>
    </row>
    <row r="6628" spans="2:24">
      <c r="B6628" s="160"/>
      <c r="C6628" s="161"/>
      <c r="D6628" s="162"/>
      <c r="E6628" s="163"/>
      <c r="F6628" s="164"/>
      <c r="G6628" s="165"/>
      <c r="H6628" s="166"/>
      <c r="I6628" s="167"/>
      <c r="J6628" s="161"/>
      <c r="K6628"/>
      <c r="M6628" s="4"/>
      <c r="W6628" t="str">
        <f t="shared" si="206"/>
        <v/>
      </c>
      <c r="X6628" t="str">
        <f t="shared" si="207"/>
        <v/>
      </c>
    </row>
    <row r="6629" spans="2:24">
      <c r="B6629" s="160"/>
      <c r="C6629" s="161"/>
      <c r="D6629" s="162"/>
      <c r="E6629" s="163"/>
      <c r="F6629" s="164"/>
      <c r="G6629" s="165"/>
      <c r="H6629" s="166"/>
      <c r="I6629" s="167"/>
      <c r="J6629" s="161"/>
      <c r="K6629"/>
      <c r="M6629" s="4"/>
      <c r="W6629" t="str">
        <f t="shared" si="206"/>
        <v/>
      </c>
      <c r="X6629" t="str">
        <f t="shared" si="207"/>
        <v/>
      </c>
    </row>
    <row r="6630" spans="2:24">
      <c r="B6630" s="160"/>
      <c r="C6630" s="161"/>
      <c r="D6630" s="162"/>
      <c r="E6630" s="163"/>
      <c r="F6630" s="164"/>
      <c r="G6630" s="165"/>
      <c r="H6630" s="166"/>
      <c r="I6630" s="167"/>
      <c r="J6630" s="161"/>
      <c r="K6630"/>
      <c r="M6630" s="4"/>
      <c r="W6630" t="str">
        <f t="shared" si="206"/>
        <v/>
      </c>
      <c r="X6630" t="str">
        <f t="shared" si="207"/>
        <v/>
      </c>
    </row>
    <row r="6631" spans="2:24">
      <c r="B6631" s="160"/>
      <c r="C6631" s="161"/>
      <c r="D6631" s="162"/>
      <c r="E6631" s="163"/>
      <c r="F6631" s="164"/>
      <c r="G6631" s="165"/>
      <c r="H6631" s="166"/>
      <c r="I6631" s="167"/>
      <c r="J6631" s="161"/>
      <c r="K6631"/>
      <c r="M6631" s="4"/>
      <c r="W6631" t="str">
        <f t="shared" si="206"/>
        <v/>
      </c>
      <c r="X6631" t="str">
        <f t="shared" si="207"/>
        <v/>
      </c>
    </row>
    <row r="6632" spans="2:24">
      <c r="B6632" s="160"/>
      <c r="C6632" s="161"/>
      <c r="D6632" s="162"/>
      <c r="E6632" s="163"/>
      <c r="F6632" s="164"/>
      <c r="G6632" s="165"/>
      <c r="H6632" s="166"/>
      <c r="I6632" s="167"/>
      <c r="J6632" s="161"/>
      <c r="K6632"/>
      <c r="M6632" s="4"/>
      <c r="W6632" t="str">
        <f t="shared" si="206"/>
        <v/>
      </c>
      <c r="X6632" t="str">
        <f t="shared" si="207"/>
        <v/>
      </c>
    </row>
    <row r="6633" spans="2:24">
      <c r="B6633" s="160"/>
      <c r="C6633" s="161"/>
      <c r="D6633" s="162"/>
      <c r="E6633" s="163"/>
      <c r="F6633" s="164"/>
      <c r="G6633" s="165"/>
      <c r="H6633" s="166"/>
      <c r="I6633" s="167"/>
      <c r="J6633" s="161"/>
      <c r="K6633"/>
      <c r="M6633" s="4"/>
      <c r="W6633" t="str">
        <f t="shared" si="206"/>
        <v/>
      </c>
      <c r="X6633" t="str">
        <f t="shared" si="207"/>
        <v/>
      </c>
    </row>
    <row r="6634" spans="2:24">
      <c r="B6634" s="160"/>
      <c r="C6634" s="161"/>
      <c r="D6634" s="162"/>
      <c r="E6634" s="163"/>
      <c r="F6634" s="164"/>
      <c r="G6634" s="165"/>
      <c r="H6634" s="166"/>
      <c r="I6634" s="167"/>
      <c r="J6634" s="161"/>
      <c r="K6634"/>
      <c r="M6634" s="4"/>
      <c r="W6634" t="str">
        <f t="shared" si="206"/>
        <v/>
      </c>
      <c r="X6634" t="str">
        <f t="shared" si="207"/>
        <v/>
      </c>
    </row>
    <row r="6635" spans="2:24">
      <c r="B6635" s="160"/>
      <c r="C6635" s="161"/>
      <c r="D6635" s="162"/>
      <c r="E6635" s="163"/>
      <c r="F6635" s="164"/>
      <c r="G6635" s="165"/>
      <c r="H6635" s="166"/>
      <c r="I6635" s="167"/>
      <c r="J6635" s="161"/>
      <c r="K6635"/>
      <c r="M6635" s="4"/>
      <c r="W6635" t="str">
        <f t="shared" si="206"/>
        <v/>
      </c>
      <c r="X6635" t="str">
        <f t="shared" si="207"/>
        <v/>
      </c>
    </row>
    <row r="6636" spans="2:24">
      <c r="B6636" s="160"/>
      <c r="C6636" s="161"/>
      <c r="D6636" s="162"/>
      <c r="E6636" s="163"/>
      <c r="F6636" s="164"/>
      <c r="G6636" s="165"/>
      <c r="H6636" s="166"/>
      <c r="I6636" s="167"/>
      <c r="J6636" s="161"/>
      <c r="K6636"/>
      <c r="M6636" s="4"/>
      <c r="W6636" t="str">
        <f t="shared" si="206"/>
        <v/>
      </c>
      <c r="X6636" t="str">
        <f t="shared" si="207"/>
        <v/>
      </c>
    </row>
    <row r="6637" spans="2:24">
      <c r="B6637" s="160"/>
      <c r="C6637" s="161"/>
      <c r="D6637" s="162"/>
      <c r="E6637" s="163"/>
      <c r="F6637" s="164"/>
      <c r="G6637" s="165"/>
      <c r="H6637" s="166"/>
      <c r="I6637" s="167"/>
      <c r="J6637" s="161"/>
      <c r="K6637"/>
      <c r="M6637" s="4"/>
      <c r="W6637" t="str">
        <f t="shared" si="206"/>
        <v/>
      </c>
      <c r="X6637" t="str">
        <f t="shared" si="207"/>
        <v/>
      </c>
    </row>
    <row r="6638" spans="2:24">
      <c r="B6638" s="160"/>
      <c r="C6638" s="161"/>
      <c r="D6638" s="162"/>
      <c r="E6638" s="163"/>
      <c r="F6638" s="164"/>
      <c r="G6638" s="165"/>
      <c r="H6638" s="166"/>
      <c r="I6638" s="167"/>
      <c r="J6638" s="161"/>
      <c r="K6638"/>
      <c r="M6638" s="4"/>
      <c r="W6638" t="str">
        <f t="shared" si="206"/>
        <v/>
      </c>
      <c r="X6638" t="str">
        <f t="shared" si="207"/>
        <v/>
      </c>
    </row>
    <row r="6639" spans="2:24">
      <c r="B6639" s="160"/>
      <c r="C6639" s="161"/>
      <c r="D6639" s="162"/>
      <c r="E6639" s="163"/>
      <c r="F6639" s="164"/>
      <c r="G6639" s="165"/>
      <c r="H6639" s="166"/>
      <c r="I6639" s="167"/>
      <c r="J6639" s="161"/>
      <c r="K6639"/>
      <c r="M6639" s="4"/>
      <c r="W6639" t="str">
        <f t="shared" si="206"/>
        <v/>
      </c>
      <c r="X6639" t="str">
        <f t="shared" si="207"/>
        <v/>
      </c>
    </row>
    <row r="6640" spans="2:24">
      <c r="B6640" s="160"/>
      <c r="C6640" s="161"/>
      <c r="D6640" s="162"/>
      <c r="E6640" s="163"/>
      <c r="F6640" s="164"/>
      <c r="G6640" s="165"/>
      <c r="H6640" s="166"/>
      <c r="I6640" s="167"/>
      <c r="J6640" s="161"/>
      <c r="K6640"/>
      <c r="M6640" s="4"/>
      <c r="W6640" t="str">
        <f t="shared" si="206"/>
        <v/>
      </c>
      <c r="X6640" t="str">
        <f t="shared" si="207"/>
        <v/>
      </c>
    </row>
    <row r="6641" spans="2:24">
      <c r="B6641" s="160"/>
      <c r="C6641" s="161"/>
      <c r="D6641" s="162"/>
      <c r="E6641" s="163"/>
      <c r="F6641" s="164"/>
      <c r="G6641" s="165"/>
      <c r="H6641" s="166"/>
      <c r="I6641" s="167"/>
      <c r="J6641" s="161"/>
      <c r="K6641"/>
      <c r="M6641" s="4"/>
      <c r="W6641" t="str">
        <f t="shared" si="206"/>
        <v/>
      </c>
      <c r="X6641" t="str">
        <f t="shared" si="207"/>
        <v/>
      </c>
    </row>
    <row r="6642" spans="2:24">
      <c r="B6642" s="160"/>
      <c r="C6642" s="161"/>
      <c r="D6642" s="162"/>
      <c r="E6642" s="163"/>
      <c r="F6642" s="164"/>
      <c r="G6642" s="165"/>
      <c r="H6642" s="166"/>
      <c r="I6642" s="167"/>
      <c r="J6642" s="161"/>
      <c r="K6642"/>
      <c r="M6642" s="4"/>
      <c r="W6642" t="str">
        <f t="shared" si="206"/>
        <v/>
      </c>
      <c r="X6642" t="str">
        <f t="shared" si="207"/>
        <v/>
      </c>
    </row>
    <row r="6643" spans="2:24">
      <c r="B6643" s="160"/>
      <c r="C6643" s="161"/>
      <c r="D6643" s="162"/>
      <c r="E6643" s="163"/>
      <c r="F6643" s="164"/>
      <c r="G6643" s="165"/>
      <c r="H6643" s="166"/>
      <c r="I6643" s="167"/>
      <c r="J6643" s="161"/>
      <c r="K6643"/>
      <c r="M6643" s="4"/>
      <c r="W6643" t="str">
        <f t="shared" si="206"/>
        <v/>
      </c>
      <c r="X6643" t="str">
        <f t="shared" si="207"/>
        <v/>
      </c>
    </row>
    <row r="6644" spans="2:24">
      <c r="B6644" s="160"/>
      <c r="C6644" s="161"/>
      <c r="D6644" s="162"/>
      <c r="E6644" s="163"/>
      <c r="F6644" s="164"/>
      <c r="G6644" s="165"/>
      <c r="H6644" s="166"/>
      <c r="I6644" s="167"/>
      <c r="J6644" s="161"/>
      <c r="K6644"/>
      <c r="M6644" s="4"/>
      <c r="W6644" t="str">
        <f t="shared" si="206"/>
        <v/>
      </c>
      <c r="X6644" t="str">
        <f t="shared" si="207"/>
        <v/>
      </c>
    </row>
    <row r="6645" spans="2:24">
      <c r="B6645" s="160"/>
      <c r="C6645" s="161"/>
      <c r="D6645" s="162"/>
      <c r="E6645" s="163"/>
      <c r="F6645" s="164"/>
      <c r="G6645" s="165"/>
      <c r="H6645" s="166"/>
      <c r="I6645" s="167"/>
      <c r="J6645" s="161"/>
      <c r="K6645"/>
      <c r="M6645" s="4"/>
      <c r="W6645" t="str">
        <f t="shared" si="206"/>
        <v/>
      </c>
      <c r="X6645" t="str">
        <f t="shared" si="207"/>
        <v/>
      </c>
    </row>
    <row r="6646" spans="2:24">
      <c r="B6646" s="160"/>
      <c r="C6646" s="161"/>
      <c r="D6646" s="162"/>
      <c r="E6646" s="163"/>
      <c r="F6646" s="164"/>
      <c r="G6646" s="165"/>
      <c r="H6646" s="166"/>
      <c r="I6646" s="167"/>
      <c r="J6646" s="161"/>
      <c r="K6646"/>
      <c r="M6646" s="4"/>
      <c r="W6646" t="str">
        <f t="shared" si="206"/>
        <v/>
      </c>
      <c r="X6646" t="str">
        <f t="shared" si="207"/>
        <v/>
      </c>
    </row>
    <row r="6647" spans="2:24">
      <c r="B6647" s="160"/>
      <c r="C6647" s="161"/>
      <c r="D6647" s="162"/>
      <c r="E6647" s="163"/>
      <c r="F6647" s="164"/>
      <c r="G6647" s="165"/>
      <c r="H6647" s="166"/>
      <c r="I6647" s="167"/>
      <c r="J6647" s="161"/>
      <c r="K6647"/>
      <c r="M6647" s="4"/>
      <c r="W6647" t="str">
        <f t="shared" si="206"/>
        <v/>
      </c>
      <c r="X6647" t="str">
        <f t="shared" si="207"/>
        <v/>
      </c>
    </row>
    <row r="6648" spans="2:24">
      <c r="B6648" s="160"/>
      <c r="C6648" s="161"/>
      <c r="D6648" s="162"/>
      <c r="E6648" s="163"/>
      <c r="F6648" s="164"/>
      <c r="G6648" s="165"/>
      <c r="H6648" s="166"/>
      <c r="I6648" s="167"/>
      <c r="J6648" s="161"/>
      <c r="K6648"/>
      <c r="M6648" s="4"/>
      <c r="W6648" t="str">
        <f t="shared" si="206"/>
        <v/>
      </c>
      <c r="X6648" t="str">
        <f t="shared" si="207"/>
        <v/>
      </c>
    </row>
    <row r="6649" spans="2:24">
      <c r="B6649" s="160"/>
      <c r="C6649" s="161"/>
      <c r="D6649" s="162"/>
      <c r="E6649" s="163"/>
      <c r="F6649" s="164"/>
      <c r="G6649" s="165"/>
      <c r="H6649" s="166"/>
      <c r="I6649" s="167"/>
      <c r="J6649" s="161"/>
      <c r="K6649"/>
      <c r="M6649" s="4"/>
      <c r="W6649" t="str">
        <f t="shared" si="206"/>
        <v/>
      </c>
      <c r="X6649" t="str">
        <f t="shared" si="207"/>
        <v/>
      </c>
    </row>
    <row r="6650" spans="2:24">
      <c r="B6650" s="160"/>
      <c r="C6650" s="161"/>
      <c r="D6650" s="162"/>
      <c r="E6650" s="163"/>
      <c r="F6650" s="164"/>
      <c r="G6650" s="165"/>
      <c r="H6650" s="166"/>
      <c r="I6650" s="167"/>
      <c r="J6650" s="161"/>
      <c r="K6650"/>
      <c r="M6650" s="4"/>
      <c r="W6650" t="str">
        <f t="shared" si="206"/>
        <v/>
      </c>
      <c r="X6650" t="str">
        <f t="shared" si="207"/>
        <v/>
      </c>
    </row>
    <row r="6651" spans="2:24">
      <c r="B6651" s="160"/>
      <c r="C6651" s="161"/>
      <c r="D6651" s="162"/>
      <c r="E6651" s="163"/>
      <c r="F6651" s="164"/>
      <c r="G6651" s="165"/>
      <c r="H6651" s="166"/>
      <c r="I6651" s="167"/>
      <c r="J6651" s="161"/>
      <c r="K6651"/>
      <c r="M6651" s="4"/>
      <c r="W6651" t="str">
        <f t="shared" si="206"/>
        <v/>
      </c>
      <c r="X6651" t="str">
        <f t="shared" si="207"/>
        <v/>
      </c>
    </row>
    <row r="6652" spans="2:24">
      <c r="B6652" s="160"/>
      <c r="C6652" s="161"/>
      <c r="D6652" s="162"/>
      <c r="E6652" s="163"/>
      <c r="F6652" s="164"/>
      <c r="G6652" s="165"/>
      <c r="H6652" s="166"/>
      <c r="I6652" s="167"/>
      <c r="J6652" s="161"/>
      <c r="K6652"/>
      <c r="M6652" s="4"/>
      <c r="W6652" t="str">
        <f t="shared" si="206"/>
        <v/>
      </c>
      <c r="X6652" t="str">
        <f t="shared" si="207"/>
        <v/>
      </c>
    </row>
    <row r="6653" spans="2:24">
      <c r="B6653" s="160"/>
      <c r="C6653" s="161"/>
      <c r="D6653" s="162"/>
      <c r="E6653" s="163"/>
      <c r="F6653" s="164"/>
      <c r="G6653" s="165"/>
      <c r="H6653" s="166"/>
      <c r="I6653" s="167"/>
      <c r="J6653" s="161"/>
      <c r="K6653"/>
      <c r="M6653" s="4"/>
      <c r="W6653" t="str">
        <f t="shared" si="206"/>
        <v/>
      </c>
      <c r="X6653" t="str">
        <f t="shared" si="207"/>
        <v/>
      </c>
    </row>
    <row r="6654" spans="2:24">
      <c r="B6654" s="160"/>
      <c r="C6654" s="161"/>
      <c r="D6654" s="162"/>
      <c r="E6654" s="163"/>
      <c r="F6654" s="164"/>
      <c r="G6654" s="165"/>
      <c r="H6654" s="166"/>
      <c r="I6654" s="167"/>
      <c r="J6654" s="161"/>
      <c r="K6654"/>
      <c r="M6654" s="4"/>
      <c r="W6654" t="str">
        <f t="shared" si="206"/>
        <v/>
      </c>
      <c r="X6654" t="str">
        <f t="shared" si="207"/>
        <v/>
      </c>
    </row>
    <row r="6655" spans="2:24">
      <c r="B6655" s="160"/>
      <c r="C6655" s="161"/>
      <c r="D6655" s="162"/>
      <c r="E6655" s="163"/>
      <c r="F6655" s="164"/>
      <c r="G6655" s="165"/>
      <c r="H6655" s="166"/>
      <c r="I6655" s="167"/>
      <c r="J6655" s="161"/>
      <c r="K6655"/>
      <c r="M6655" s="4"/>
      <c r="W6655" t="str">
        <f t="shared" si="206"/>
        <v/>
      </c>
      <c r="X6655" t="str">
        <f t="shared" si="207"/>
        <v/>
      </c>
    </row>
    <row r="6656" spans="2:24">
      <c r="B6656" s="160"/>
      <c r="C6656" s="161"/>
      <c r="D6656" s="162"/>
      <c r="E6656" s="163"/>
      <c r="F6656" s="164"/>
      <c r="G6656" s="165"/>
      <c r="H6656" s="166"/>
      <c r="I6656" s="167"/>
      <c r="J6656" s="161"/>
      <c r="K6656"/>
      <c r="M6656" s="4"/>
      <c r="W6656" t="str">
        <f t="shared" si="206"/>
        <v/>
      </c>
      <c r="X6656" t="str">
        <f t="shared" si="207"/>
        <v/>
      </c>
    </row>
    <row r="6657" spans="2:24">
      <c r="B6657" s="160"/>
      <c r="C6657" s="161"/>
      <c r="D6657" s="162"/>
      <c r="E6657" s="163"/>
      <c r="F6657" s="164"/>
      <c r="G6657" s="165"/>
      <c r="H6657" s="166"/>
      <c r="I6657" s="167"/>
      <c r="J6657" s="161"/>
      <c r="K6657"/>
      <c r="M6657" s="4"/>
      <c r="W6657" t="str">
        <f t="shared" si="206"/>
        <v/>
      </c>
      <c r="X6657" t="str">
        <f t="shared" si="207"/>
        <v/>
      </c>
    </row>
    <row r="6658" spans="2:24">
      <c r="B6658" s="160"/>
      <c r="C6658" s="161"/>
      <c r="D6658" s="162"/>
      <c r="E6658" s="163"/>
      <c r="F6658" s="164"/>
      <c r="G6658" s="165"/>
      <c r="H6658" s="166"/>
      <c r="I6658" s="167"/>
      <c r="J6658" s="161"/>
      <c r="K6658"/>
      <c r="M6658" s="4"/>
      <c r="W6658" t="str">
        <f t="shared" si="206"/>
        <v/>
      </c>
      <c r="X6658" t="str">
        <f t="shared" si="207"/>
        <v/>
      </c>
    </row>
    <row r="6659" spans="2:24">
      <c r="B6659" s="160"/>
      <c r="C6659" s="161"/>
      <c r="D6659" s="162"/>
      <c r="E6659" s="163"/>
      <c r="F6659" s="164"/>
      <c r="G6659" s="165"/>
      <c r="H6659" s="166"/>
      <c r="I6659" s="167"/>
      <c r="J6659" s="161"/>
      <c r="K6659"/>
      <c r="M6659" s="4"/>
      <c r="W6659" t="str">
        <f t="shared" si="206"/>
        <v/>
      </c>
      <c r="X6659" t="str">
        <f t="shared" si="207"/>
        <v/>
      </c>
    </row>
    <row r="6660" spans="2:24">
      <c r="B6660" s="160"/>
      <c r="C6660" s="161"/>
      <c r="D6660" s="162"/>
      <c r="E6660" s="163"/>
      <c r="F6660" s="164"/>
      <c r="G6660" s="165"/>
      <c r="H6660" s="166"/>
      <c r="I6660" s="167"/>
      <c r="J6660" s="161"/>
      <c r="K6660"/>
      <c r="M6660" s="4"/>
      <c r="W6660" t="str">
        <f t="shared" si="206"/>
        <v/>
      </c>
      <c r="X6660" t="str">
        <f t="shared" si="207"/>
        <v/>
      </c>
    </row>
    <row r="6661" spans="2:24">
      <c r="B6661" s="160"/>
      <c r="C6661" s="161"/>
      <c r="D6661" s="162"/>
      <c r="E6661" s="163"/>
      <c r="F6661" s="164"/>
      <c r="G6661" s="165"/>
      <c r="H6661" s="166"/>
      <c r="I6661" s="167"/>
      <c r="J6661" s="161"/>
      <c r="K6661"/>
      <c r="M6661" s="4"/>
      <c r="W6661" t="str">
        <f t="shared" si="206"/>
        <v/>
      </c>
      <c r="X6661" t="str">
        <f t="shared" si="207"/>
        <v/>
      </c>
    </row>
    <row r="6662" spans="2:24">
      <c r="B6662" s="160"/>
      <c r="C6662" s="161"/>
      <c r="D6662" s="162"/>
      <c r="E6662" s="163"/>
      <c r="F6662" s="164"/>
      <c r="G6662" s="165"/>
      <c r="H6662" s="166"/>
      <c r="I6662" s="167"/>
      <c r="J6662" s="161"/>
      <c r="K6662"/>
      <c r="M6662" s="4"/>
      <c r="W6662" t="str">
        <f t="shared" si="206"/>
        <v/>
      </c>
      <c r="X6662" t="str">
        <f t="shared" si="207"/>
        <v/>
      </c>
    </row>
    <row r="6663" spans="2:24">
      <c r="B6663" s="160"/>
      <c r="C6663" s="161"/>
      <c r="D6663" s="162"/>
      <c r="E6663" s="163"/>
      <c r="F6663" s="164"/>
      <c r="G6663" s="165"/>
      <c r="H6663" s="166"/>
      <c r="I6663" s="167"/>
      <c r="J6663" s="161"/>
      <c r="K6663"/>
      <c r="M6663" s="4"/>
      <c r="W6663" t="str">
        <f t="shared" si="206"/>
        <v/>
      </c>
      <c r="X6663" t="str">
        <f t="shared" si="207"/>
        <v/>
      </c>
    </row>
    <row r="6664" spans="2:24">
      <c r="B6664" s="160"/>
      <c r="C6664" s="161"/>
      <c r="D6664" s="162"/>
      <c r="E6664" s="163"/>
      <c r="F6664" s="164"/>
      <c r="G6664" s="165"/>
      <c r="H6664" s="166"/>
      <c r="I6664" s="167"/>
      <c r="J6664" s="161"/>
      <c r="K6664"/>
      <c r="M6664" s="4"/>
      <c r="W6664" t="str">
        <f t="shared" ref="W6664:W6727" si="208">IF(E6664=0,"",IF(E6664&gt;F6664,E6664-F6664,""))</f>
        <v/>
      </c>
      <c r="X6664" t="str">
        <f t="shared" ref="X6664:X6727" si="209">IF(G6664=0,"",IF(G6664&gt;H6664,G6664-H6664,""))</f>
        <v/>
      </c>
    </row>
    <row r="6665" spans="2:24">
      <c r="B6665" s="160"/>
      <c r="C6665" s="161"/>
      <c r="D6665" s="162"/>
      <c r="E6665" s="163"/>
      <c r="F6665" s="164"/>
      <c r="G6665" s="165"/>
      <c r="H6665" s="166"/>
      <c r="I6665" s="167"/>
      <c r="J6665" s="161"/>
      <c r="K6665"/>
      <c r="M6665" s="4"/>
      <c r="W6665" t="str">
        <f t="shared" si="208"/>
        <v/>
      </c>
      <c r="X6665" t="str">
        <f t="shared" si="209"/>
        <v/>
      </c>
    </row>
    <row r="6666" spans="2:24">
      <c r="B6666" s="160"/>
      <c r="C6666" s="161"/>
      <c r="D6666" s="162"/>
      <c r="E6666" s="163"/>
      <c r="F6666" s="164"/>
      <c r="G6666" s="165"/>
      <c r="H6666" s="166"/>
      <c r="I6666" s="167"/>
      <c r="J6666" s="161"/>
      <c r="K6666"/>
      <c r="M6666" s="4"/>
      <c r="W6666" t="str">
        <f t="shared" si="208"/>
        <v/>
      </c>
      <c r="X6666" t="str">
        <f t="shared" si="209"/>
        <v/>
      </c>
    </row>
    <row r="6667" spans="2:24">
      <c r="B6667" s="160"/>
      <c r="C6667" s="161"/>
      <c r="D6667" s="162"/>
      <c r="E6667" s="163"/>
      <c r="F6667" s="164"/>
      <c r="G6667" s="165"/>
      <c r="H6667" s="166"/>
      <c r="I6667" s="167"/>
      <c r="J6667" s="161"/>
      <c r="K6667"/>
      <c r="M6667" s="4"/>
      <c r="W6667" t="str">
        <f t="shared" si="208"/>
        <v/>
      </c>
      <c r="X6667" t="str">
        <f t="shared" si="209"/>
        <v/>
      </c>
    </row>
    <row r="6668" spans="2:24">
      <c r="B6668" s="160"/>
      <c r="C6668" s="161"/>
      <c r="D6668" s="162"/>
      <c r="E6668" s="163"/>
      <c r="F6668" s="164"/>
      <c r="G6668" s="165"/>
      <c r="H6668" s="166"/>
      <c r="I6668" s="167"/>
      <c r="J6668" s="161"/>
      <c r="K6668"/>
      <c r="M6668" s="4"/>
      <c r="W6668" t="str">
        <f t="shared" si="208"/>
        <v/>
      </c>
      <c r="X6668" t="str">
        <f t="shared" si="209"/>
        <v/>
      </c>
    </row>
    <row r="6669" spans="2:24">
      <c r="B6669" s="160"/>
      <c r="C6669" s="161"/>
      <c r="D6669" s="162"/>
      <c r="E6669" s="163"/>
      <c r="F6669" s="164"/>
      <c r="G6669" s="165"/>
      <c r="H6669" s="166"/>
      <c r="I6669" s="167"/>
      <c r="J6669" s="161"/>
      <c r="K6669"/>
      <c r="M6669" s="4"/>
      <c r="W6669" t="str">
        <f t="shared" si="208"/>
        <v/>
      </c>
      <c r="X6669" t="str">
        <f t="shared" si="209"/>
        <v/>
      </c>
    </row>
    <row r="6670" spans="2:24">
      <c r="B6670" s="160"/>
      <c r="C6670" s="161"/>
      <c r="D6670" s="162"/>
      <c r="E6670" s="163"/>
      <c r="F6670" s="164"/>
      <c r="G6670" s="165"/>
      <c r="H6670" s="166"/>
      <c r="I6670" s="167"/>
      <c r="J6670" s="161"/>
      <c r="K6670"/>
      <c r="M6670" s="4"/>
      <c r="W6670" t="str">
        <f t="shared" si="208"/>
        <v/>
      </c>
      <c r="X6670" t="str">
        <f t="shared" si="209"/>
        <v/>
      </c>
    </row>
    <row r="6671" spans="2:24">
      <c r="B6671" s="160"/>
      <c r="C6671" s="161"/>
      <c r="D6671" s="162"/>
      <c r="E6671" s="163"/>
      <c r="F6671" s="164"/>
      <c r="G6671" s="165"/>
      <c r="H6671" s="166"/>
      <c r="I6671" s="167"/>
      <c r="J6671" s="161"/>
      <c r="K6671"/>
      <c r="M6671" s="4"/>
      <c r="W6671" t="str">
        <f t="shared" si="208"/>
        <v/>
      </c>
      <c r="X6671" t="str">
        <f t="shared" si="209"/>
        <v/>
      </c>
    </row>
    <row r="6672" spans="2:24">
      <c r="B6672" s="160"/>
      <c r="C6672" s="161"/>
      <c r="D6672" s="162"/>
      <c r="E6672" s="163"/>
      <c r="F6672" s="164"/>
      <c r="G6672" s="165"/>
      <c r="H6672" s="166"/>
      <c r="I6672" s="167"/>
      <c r="J6672" s="161"/>
      <c r="K6672"/>
      <c r="M6672" s="4"/>
      <c r="W6672" t="str">
        <f t="shared" si="208"/>
        <v/>
      </c>
      <c r="X6672" t="str">
        <f t="shared" si="209"/>
        <v/>
      </c>
    </row>
    <row r="6673" spans="2:24">
      <c r="B6673" s="160"/>
      <c r="C6673" s="161"/>
      <c r="D6673" s="162"/>
      <c r="E6673" s="163"/>
      <c r="F6673" s="164"/>
      <c r="G6673" s="165"/>
      <c r="H6673" s="166"/>
      <c r="I6673" s="167"/>
      <c r="J6673" s="161"/>
      <c r="K6673"/>
      <c r="M6673" s="4"/>
      <c r="W6673" t="str">
        <f t="shared" si="208"/>
        <v/>
      </c>
      <c r="X6673" t="str">
        <f t="shared" si="209"/>
        <v/>
      </c>
    </row>
    <row r="6674" spans="2:24">
      <c r="B6674" s="160"/>
      <c r="C6674" s="161"/>
      <c r="D6674" s="162"/>
      <c r="E6674" s="163"/>
      <c r="F6674" s="164"/>
      <c r="G6674" s="165"/>
      <c r="H6674" s="166"/>
      <c r="I6674" s="167"/>
      <c r="J6674" s="161"/>
      <c r="K6674"/>
      <c r="M6674" s="4"/>
      <c r="W6674" t="str">
        <f t="shared" si="208"/>
        <v/>
      </c>
      <c r="X6674" t="str">
        <f t="shared" si="209"/>
        <v/>
      </c>
    </row>
    <row r="6675" spans="2:24">
      <c r="B6675" s="160"/>
      <c r="C6675" s="161"/>
      <c r="D6675" s="162"/>
      <c r="E6675" s="163"/>
      <c r="F6675" s="164"/>
      <c r="G6675" s="165"/>
      <c r="H6675" s="166"/>
      <c r="I6675" s="167"/>
      <c r="J6675" s="161"/>
      <c r="K6675"/>
      <c r="M6675" s="4"/>
      <c r="W6675" t="str">
        <f t="shared" si="208"/>
        <v/>
      </c>
      <c r="X6675" t="str">
        <f t="shared" si="209"/>
        <v/>
      </c>
    </row>
    <row r="6676" spans="2:24">
      <c r="B6676" s="160"/>
      <c r="C6676" s="161"/>
      <c r="D6676" s="162"/>
      <c r="E6676" s="163"/>
      <c r="F6676" s="164"/>
      <c r="G6676" s="165"/>
      <c r="H6676" s="166"/>
      <c r="I6676" s="167"/>
      <c r="J6676" s="161"/>
      <c r="K6676"/>
      <c r="M6676" s="4"/>
      <c r="W6676" t="str">
        <f t="shared" si="208"/>
        <v/>
      </c>
      <c r="X6676" t="str">
        <f t="shared" si="209"/>
        <v/>
      </c>
    </row>
    <row r="6677" spans="2:24">
      <c r="B6677" s="160"/>
      <c r="C6677" s="161"/>
      <c r="D6677" s="162"/>
      <c r="E6677" s="163"/>
      <c r="F6677" s="164"/>
      <c r="G6677" s="165"/>
      <c r="H6677" s="166"/>
      <c r="I6677" s="167"/>
      <c r="J6677" s="161"/>
      <c r="K6677"/>
      <c r="M6677" s="4"/>
      <c r="W6677" t="str">
        <f t="shared" si="208"/>
        <v/>
      </c>
      <c r="X6677" t="str">
        <f t="shared" si="209"/>
        <v/>
      </c>
    </row>
    <row r="6678" spans="2:24">
      <c r="B6678" s="160"/>
      <c r="C6678" s="161"/>
      <c r="D6678" s="162"/>
      <c r="E6678" s="163"/>
      <c r="F6678" s="164"/>
      <c r="G6678" s="165"/>
      <c r="H6678" s="166"/>
      <c r="I6678" s="167"/>
      <c r="J6678" s="161"/>
      <c r="K6678"/>
      <c r="M6678" s="4"/>
      <c r="W6678" t="str">
        <f t="shared" si="208"/>
        <v/>
      </c>
      <c r="X6678" t="str">
        <f t="shared" si="209"/>
        <v/>
      </c>
    </row>
    <row r="6679" spans="2:24">
      <c r="B6679" s="160"/>
      <c r="C6679" s="161"/>
      <c r="D6679" s="162"/>
      <c r="E6679" s="163"/>
      <c r="F6679" s="164"/>
      <c r="G6679" s="165"/>
      <c r="H6679" s="166"/>
      <c r="I6679" s="167"/>
      <c r="J6679" s="161"/>
      <c r="K6679"/>
      <c r="M6679" s="4"/>
      <c r="W6679" t="str">
        <f t="shared" si="208"/>
        <v/>
      </c>
      <c r="X6679" t="str">
        <f t="shared" si="209"/>
        <v/>
      </c>
    </row>
    <row r="6680" spans="2:24">
      <c r="B6680" s="160"/>
      <c r="C6680" s="161"/>
      <c r="D6680" s="162"/>
      <c r="E6680" s="163"/>
      <c r="F6680" s="164"/>
      <c r="G6680" s="165"/>
      <c r="H6680" s="166"/>
      <c r="I6680" s="167"/>
      <c r="J6680" s="161"/>
      <c r="K6680"/>
      <c r="M6680" s="4"/>
      <c r="W6680" t="str">
        <f t="shared" si="208"/>
        <v/>
      </c>
      <c r="X6680" t="str">
        <f t="shared" si="209"/>
        <v/>
      </c>
    </row>
    <row r="6681" spans="2:24">
      <c r="B6681" s="160"/>
      <c r="C6681" s="161"/>
      <c r="D6681" s="162"/>
      <c r="E6681" s="163"/>
      <c r="F6681" s="164"/>
      <c r="G6681" s="165"/>
      <c r="H6681" s="166"/>
      <c r="I6681" s="167"/>
      <c r="J6681" s="161"/>
      <c r="K6681"/>
      <c r="M6681" s="4"/>
      <c r="W6681" t="str">
        <f t="shared" si="208"/>
        <v/>
      </c>
      <c r="X6681" t="str">
        <f t="shared" si="209"/>
        <v/>
      </c>
    </row>
    <row r="6682" spans="2:24">
      <c r="B6682" s="160"/>
      <c r="C6682" s="161"/>
      <c r="D6682" s="162"/>
      <c r="E6682" s="163"/>
      <c r="F6682" s="164"/>
      <c r="G6682" s="165"/>
      <c r="H6682" s="166"/>
      <c r="I6682" s="167"/>
      <c r="J6682" s="161"/>
      <c r="K6682"/>
      <c r="M6682" s="4"/>
      <c r="W6682" t="str">
        <f t="shared" si="208"/>
        <v/>
      </c>
      <c r="X6682" t="str">
        <f t="shared" si="209"/>
        <v/>
      </c>
    </row>
    <row r="6683" spans="2:24">
      <c r="B6683" s="160"/>
      <c r="C6683" s="161"/>
      <c r="D6683" s="162"/>
      <c r="E6683" s="163"/>
      <c r="F6683" s="164"/>
      <c r="G6683" s="165"/>
      <c r="H6683" s="166"/>
      <c r="I6683" s="167"/>
      <c r="J6683" s="161"/>
      <c r="K6683"/>
      <c r="M6683" s="4"/>
      <c r="W6683" t="str">
        <f t="shared" si="208"/>
        <v/>
      </c>
      <c r="X6683" t="str">
        <f t="shared" si="209"/>
        <v/>
      </c>
    </row>
    <row r="6684" spans="2:24">
      <c r="B6684" s="160"/>
      <c r="C6684" s="161"/>
      <c r="D6684" s="162"/>
      <c r="E6684" s="163"/>
      <c r="F6684" s="164"/>
      <c r="G6684" s="165"/>
      <c r="H6684" s="166"/>
      <c r="I6684" s="167"/>
      <c r="J6684" s="161"/>
      <c r="K6684"/>
      <c r="M6684" s="4"/>
      <c r="W6684" t="str">
        <f t="shared" si="208"/>
        <v/>
      </c>
      <c r="X6684" t="str">
        <f t="shared" si="209"/>
        <v/>
      </c>
    </row>
    <row r="6685" spans="2:24">
      <c r="B6685" s="160"/>
      <c r="C6685" s="161"/>
      <c r="D6685" s="162"/>
      <c r="E6685" s="163"/>
      <c r="F6685" s="164"/>
      <c r="G6685" s="165"/>
      <c r="H6685" s="166"/>
      <c r="I6685" s="167"/>
      <c r="J6685" s="161"/>
      <c r="K6685"/>
      <c r="M6685" s="4"/>
      <c r="W6685" t="str">
        <f t="shared" si="208"/>
        <v/>
      </c>
      <c r="X6685" t="str">
        <f t="shared" si="209"/>
        <v/>
      </c>
    </row>
    <row r="6686" spans="2:24">
      <c r="B6686" s="160"/>
      <c r="C6686" s="161"/>
      <c r="D6686" s="162"/>
      <c r="E6686" s="163"/>
      <c r="F6686" s="164"/>
      <c r="G6686" s="165"/>
      <c r="H6686" s="166"/>
      <c r="I6686" s="167"/>
      <c r="J6686" s="161"/>
      <c r="K6686"/>
      <c r="M6686" s="4"/>
      <c r="W6686" t="str">
        <f t="shared" si="208"/>
        <v/>
      </c>
      <c r="X6686" t="str">
        <f t="shared" si="209"/>
        <v/>
      </c>
    </row>
    <row r="6687" spans="2:24">
      <c r="B6687" s="160"/>
      <c r="C6687" s="161"/>
      <c r="D6687" s="162"/>
      <c r="E6687" s="163"/>
      <c r="F6687" s="164"/>
      <c r="G6687" s="165"/>
      <c r="H6687" s="166"/>
      <c r="I6687" s="167"/>
      <c r="J6687" s="161"/>
      <c r="K6687"/>
      <c r="M6687" s="4"/>
      <c r="W6687" t="str">
        <f t="shared" si="208"/>
        <v/>
      </c>
      <c r="X6687" t="str">
        <f t="shared" si="209"/>
        <v/>
      </c>
    </row>
    <row r="6688" spans="2:24">
      <c r="B6688" s="160"/>
      <c r="C6688" s="161"/>
      <c r="D6688" s="162"/>
      <c r="E6688" s="163"/>
      <c r="F6688" s="164"/>
      <c r="G6688" s="165"/>
      <c r="H6688" s="166"/>
      <c r="I6688" s="167"/>
      <c r="J6688" s="161"/>
      <c r="K6688"/>
      <c r="M6688" s="4"/>
      <c r="W6688" t="str">
        <f t="shared" si="208"/>
        <v/>
      </c>
      <c r="X6688" t="str">
        <f t="shared" si="209"/>
        <v/>
      </c>
    </row>
    <row r="6689" spans="2:24">
      <c r="B6689" s="160"/>
      <c r="C6689" s="161"/>
      <c r="D6689" s="162"/>
      <c r="E6689" s="163"/>
      <c r="F6689" s="164"/>
      <c r="G6689" s="165"/>
      <c r="H6689" s="166"/>
      <c r="I6689" s="167"/>
      <c r="J6689" s="161"/>
      <c r="K6689"/>
      <c r="M6689" s="4"/>
      <c r="W6689" t="str">
        <f t="shared" si="208"/>
        <v/>
      </c>
      <c r="X6689" t="str">
        <f t="shared" si="209"/>
        <v/>
      </c>
    </row>
    <row r="6690" spans="2:24">
      <c r="B6690" s="160"/>
      <c r="C6690" s="161"/>
      <c r="D6690" s="162"/>
      <c r="E6690" s="163"/>
      <c r="F6690" s="164"/>
      <c r="G6690" s="165"/>
      <c r="H6690" s="166"/>
      <c r="I6690" s="167"/>
      <c r="J6690" s="161"/>
      <c r="K6690"/>
      <c r="M6690" s="4"/>
      <c r="W6690" t="str">
        <f t="shared" si="208"/>
        <v/>
      </c>
      <c r="X6690" t="str">
        <f t="shared" si="209"/>
        <v/>
      </c>
    </row>
    <row r="6691" spans="2:24">
      <c r="B6691" s="160"/>
      <c r="C6691" s="161"/>
      <c r="D6691" s="162"/>
      <c r="E6691" s="163"/>
      <c r="F6691" s="164"/>
      <c r="G6691" s="165"/>
      <c r="H6691" s="166"/>
      <c r="I6691" s="167"/>
      <c r="J6691" s="161"/>
      <c r="K6691"/>
      <c r="M6691" s="4"/>
      <c r="W6691" t="str">
        <f t="shared" si="208"/>
        <v/>
      </c>
      <c r="X6691" t="str">
        <f t="shared" si="209"/>
        <v/>
      </c>
    </row>
    <row r="6692" spans="2:24">
      <c r="B6692" s="160"/>
      <c r="C6692" s="161"/>
      <c r="D6692" s="162"/>
      <c r="E6692" s="163"/>
      <c r="F6692" s="164"/>
      <c r="G6692" s="165"/>
      <c r="H6692" s="166"/>
      <c r="I6692" s="167"/>
      <c r="J6692" s="161"/>
      <c r="K6692"/>
      <c r="M6692" s="4"/>
      <c r="W6692" t="str">
        <f t="shared" si="208"/>
        <v/>
      </c>
      <c r="X6692" t="str">
        <f t="shared" si="209"/>
        <v/>
      </c>
    </row>
    <row r="6693" spans="2:24">
      <c r="B6693" s="160"/>
      <c r="C6693" s="161"/>
      <c r="D6693" s="162"/>
      <c r="E6693" s="163"/>
      <c r="F6693" s="164"/>
      <c r="G6693" s="165"/>
      <c r="H6693" s="166"/>
      <c r="I6693" s="167"/>
      <c r="J6693" s="161"/>
      <c r="K6693"/>
      <c r="M6693" s="4"/>
      <c r="W6693" t="str">
        <f t="shared" si="208"/>
        <v/>
      </c>
      <c r="X6693" t="str">
        <f t="shared" si="209"/>
        <v/>
      </c>
    </row>
    <row r="6694" spans="2:24">
      <c r="B6694" s="160"/>
      <c r="C6694" s="161"/>
      <c r="D6694" s="162"/>
      <c r="E6694" s="163"/>
      <c r="F6694" s="164"/>
      <c r="G6694" s="165"/>
      <c r="H6694" s="166"/>
      <c r="I6694" s="167"/>
      <c r="J6694" s="161"/>
      <c r="K6694"/>
      <c r="M6694" s="4"/>
      <c r="W6694" t="str">
        <f t="shared" si="208"/>
        <v/>
      </c>
      <c r="X6694" t="str">
        <f t="shared" si="209"/>
        <v/>
      </c>
    </row>
    <row r="6695" spans="2:24">
      <c r="B6695" s="160"/>
      <c r="C6695" s="161"/>
      <c r="D6695" s="162"/>
      <c r="E6695" s="163"/>
      <c r="F6695" s="164"/>
      <c r="G6695" s="165"/>
      <c r="H6695" s="166"/>
      <c r="I6695" s="167"/>
      <c r="J6695" s="161"/>
      <c r="K6695"/>
      <c r="M6695" s="4"/>
      <c r="W6695" t="str">
        <f t="shared" si="208"/>
        <v/>
      </c>
      <c r="X6695" t="str">
        <f t="shared" si="209"/>
        <v/>
      </c>
    </row>
    <row r="6696" spans="2:24">
      <c r="B6696" s="160"/>
      <c r="C6696" s="161"/>
      <c r="D6696" s="162"/>
      <c r="E6696" s="163"/>
      <c r="F6696" s="164"/>
      <c r="G6696" s="165"/>
      <c r="H6696" s="166"/>
      <c r="I6696" s="167"/>
      <c r="J6696" s="161"/>
      <c r="K6696"/>
      <c r="M6696" s="4"/>
      <c r="W6696" t="str">
        <f t="shared" si="208"/>
        <v/>
      </c>
      <c r="X6696" t="str">
        <f t="shared" si="209"/>
        <v/>
      </c>
    </row>
    <row r="6697" spans="2:24">
      <c r="B6697" s="160"/>
      <c r="C6697" s="161"/>
      <c r="D6697" s="162"/>
      <c r="E6697" s="163"/>
      <c r="F6697" s="164"/>
      <c r="G6697" s="165"/>
      <c r="H6697" s="166"/>
      <c r="I6697" s="167"/>
      <c r="J6697" s="161"/>
      <c r="K6697"/>
      <c r="M6697" s="4"/>
      <c r="W6697" t="str">
        <f t="shared" si="208"/>
        <v/>
      </c>
      <c r="X6697" t="str">
        <f t="shared" si="209"/>
        <v/>
      </c>
    </row>
    <row r="6698" spans="2:24">
      <c r="B6698" s="160"/>
      <c r="C6698" s="161"/>
      <c r="D6698" s="162"/>
      <c r="E6698" s="163"/>
      <c r="F6698" s="164"/>
      <c r="G6698" s="165"/>
      <c r="H6698" s="166"/>
      <c r="I6698" s="167"/>
      <c r="J6698" s="161"/>
      <c r="K6698"/>
      <c r="M6698" s="4"/>
      <c r="W6698" t="str">
        <f t="shared" si="208"/>
        <v/>
      </c>
      <c r="X6698" t="str">
        <f t="shared" si="209"/>
        <v/>
      </c>
    </row>
    <row r="6699" spans="2:24">
      <c r="B6699" s="160"/>
      <c r="C6699" s="161"/>
      <c r="D6699" s="162"/>
      <c r="E6699" s="163"/>
      <c r="F6699" s="164"/>
      <c r="G6699" s="165"/>
      <c r="H6699" s="166"/>
      <c r="I6699" s="167"/>
      <c r="J6699" s="161"/>
      <c r="K6699"/>
      <c r="M6699" s="4"/>
      <c r="W6699" t="str">
        <f t="shared" si="208"/>
        <v/>
      </c>
      <c r="X6699" t="str">
        <f t="shared" si="209"/>
        <v/>
      </c>
    </row>
    <row r="6700" spans="2:24">
      <c r="B6700" s="160"/>
      <c r="C6700" s="161"/>
      <c r="D6700" s="162"/>
      <c r="E6700" s="163"/>
      <c r="F6700" s="164"/>
      <c r="G6700" s="165"/>
      <c r="H6700" s="166"/>
      <c r="I6700" s="167"/>
      <c r="J6700" s="161"/>
      <c r="K6700"/>
      <c r="M6700" s="4"/>
      <c r="W6700" t="str">
        <f t="shared" si="208"/>
        <v/>
      </c>
      <c r="X6700" t="str">
        <f t="shared" si="209"/>
        <v/>
      </c>
    </row>
    <row r="6701" spans="2:24">
      <c r="B6701" s="160"/>
      <c r="C6701" s="161"/>
      <c r="D6701" s="162"/>
      <c r="E6701" s="163"/>
      <c r="F6701" s="164"/>
      <c r="G6701" s="165"/>
      <c r="H6701" s="166"/>
      <c r="I6701" s="167"/>
      <c r="J6701" s="161"/>
      <c r="K6701"/>
      <c r="M6701" s="4"/>
      <c r="W6701" t="str">
        <f t="shared" si="208"/>
        <v/>
      </c>
      <c r="X6701" t="str">
        <f t="shared" si="209"/>
        <v/>
      </c>
    </row>
    <row r="6702" spans="2:24">
      <c r="B6702" s="160"/>
      <c r="C6702" s="161"/>
      <c r="D6702" s="162"/>
      <c r="E6702" s="163"/>
      <c r="F6702" s="164"/>
      <c r="G6702" s="165"/>
      <c r="H6702" s="166"/>
      <c r="I6702" s="167"/>
      <c r="J6702" s="161"/>
      <c r="K6702"/>
      <c r="M6702" s="4"/>
      <c r="W6702" t="str">
        <f t="shared" si="208"/>
        <v/>
      </c>
      <c r="X6702" t="str">
        <f t="shared" si="209"/>
        <v/>
      </c>
    </row>
    <row r="6703" spans="2:24">
      <c r="B6703" s="160"/>
      <c r="C6703" s="161"/>
      <c r="D6703" s="162"/>
      <c r="E6703" s="163"/>
      <c r="F6703" s="164"/>
      <c r="G6703" s="165"/>
      <c r="H6703" s="166"/>
      <c r="I6703" s="167"/>
      <c r="J6703" s="161"/>
      <c r="K6703"/>
      <c r="M6703" s="4"/>
      <c r="W6703" t="str">
        <f t="shared" si="208"/>
        <v/>
      </c>
      <c r="X6703" t="str">
        <f t="shared" si="209"/>
        <v/>
      </c>
    </row>
    <row r="6704" spans="2:24">
      <c r="B6704" s="160"/>
      <c r="C6704" s="161"/>
      <c r="D6704" s="162"/>
      <c r="E6704" s="163"/>
      <c r="F6704" s="164"/>
      <c r="G6704" s="165"/>
      <c r="H6704" s="166"/>
      <c r="I6704" s="167"/>
      <c r="J6704" s="161"/>
      <c r="K6704"/>
      <c r="M6704" s="4"/>
      <c r="W6704" t="str">
        <f t="shared" si="208"/>
        <v/>
      </c>
      <c r="X6704" t="str">
        <f t="shared" si="209"/>
        <v/>
      </c>
    </row>
    <row r="6705" spans="2:24">
      <c r="B6705" s="160"/>
      <c r="C6705" s="161"/>
      <c r="D6705" s="162"/>
      <c r="E6705" s="163"/>
      <c r="F6705" s="164"/>
      <c r="G6705" s="165"/>
      <c r="H6705" s="166"/>
      <c r="I6705" s="167"/>
      <c r="J6705" s="161"/>
      <c r="K6705"/>
      <c r="M6705" s="4"/>
      <c r="W6705" t="str">
        <f t="shared" si="208"/>
        <v/>
      </c>
      <c r="X6705" t="str">
        <f t="shared" si="209"/>
        <v/>
      </c>
    </row>
    <row r="6706" spans="2:24">
      <c r="B6706" s="160"/>
      <c r="C6706" s="161"/>
      <c r="D6706" s="162"/>
      <c r="E6706" s="163"/>
      <c r="F6706" s="164"/>
      <c r="G6706" s="165"/>
      <c r="H6706" s="166"/>
      <c r="I6706" s="167"/>
      <c r="J6706" s="161"/>
      <c r="K6706"/>
      <c r="M6706" s="4"/>
      <c r="W6706" t="str">
        <f t="shared" si="208"/>
        <v/>
      </c>
      <c r="X6706" t="str">
        <f t="shared" si="209"/>
        <v/>
      </c>
    </row>
    <row r="6707" spans="2:24">
      <c r="B6707" s="160"/>
      <c r="C6707" s="161"/>
      <c r="D6707" s="162"/>
      <c r="E6707" s="163"/>
      <c r="F6707" s="164"/>
      <c r="G6707" s="165"/>
      <c r="H6707" s="166"/>
      <c r="I6707" s="167"/>
      <c r="J6707" s="161"/>
      <c r="K6707"/>
      <c r="M6707" s="4"/>
      <c r="W6707" t="str">
        <f t="shared" si="208"/>
        <v/>
      </c>
      <c r="X6707" t="str">
        <f t="shared" si="209"/>
        <v/>
      </c>
    </row>
    <row r="6708" spans="2:24">
      <c r="B6708" s="160"/>
      <c r="C6708" s="161"/>
      <c r="D6708" s="162"/>
      <c r="E6708" s="163"/>
      <c r="F6708" s="164"/>
      <c r="G6708" s="165"/>
      <c r="H6708" s="166"/>
      <c r="I6708" s="167"/>
      <c r="J6708" s="161"/>
      <c r="K6708"/>
      <c r="M6708" s="4"/>
      <c r="W6708" t="str">
        <f t="shared" si="208"/>
        <v/>
      </c>
      <c r="X6708" t="str">
        <f t="shared" si="209"/>
        <v/>
      </c>
    </row>
    <row r="6709" spans="2:24">
      <c r="B6709" s="160"/>
      <c r="C6709" s="161"/>
      <c r="D6709" s="162"/>
      <c r="E6709" s="163"/>
      <c r="F6709" s="164"/>
      <c r="G6709" s="165"/>
      <c r="H6709" s="166"/>
      <c r="I6709" s="167"/>
      <c r="J6709" s="161"/>
      <c r="K6709"/>
      <c r="M6709" s="4"/>
      <c r="W6709" t="str">
        <f t="shared" si="208"/>
        <v/>
      </c>
      <c r="X6709" t="str">
        <f t="shared" si="209"/>
        <v/>
      </c>
    </row>
    <row r="6710" spans="2:24">
      <c r="B6710" s="160"/>
      <c r="C6710" s="161"/>
      <c r="D6710" s="162"/>
      <c r="E6710" s="163"/>
      <c r="F6710" s="164"/>
      <c r="G6710" s="165"/>
      <c r="H6710" s="166"/>
      <c r="I6710" s="167"/>
      <c r="J6710" s="161"/>
      <c r="K6710"/>
      <c r="M6710" s="4"/>
      <c r="W6710" t="str">
        <f t="shared" si="208"/>
        <v/>
      </c>
      <c r="X6710" t="str">
        <f t="shared" si="209"/>
        <v/>
      </c>
    </row>
    <row r="6711" spans="2:24">
      <c r="B6711" s="160"/>
      <c r="C6711" s="161"/>
      <c r="D6711" s="162"/>
      <c r="E6711" s="163"/>
      <c r="F6711" s="164"/>
      <c r="G6711" s="165"/>
      <c r="H6711" s="166"/>
      <c r="I6711" s="167"/>
      <c r="J6711" s="161"/>
      <c r="K6711"/>
      <c r="M6711" s="4"/>
      <c r="W6711" t="str">
        <f t="shared" si="208"/>
        <v/>
      </c>
      <c r="X6711" t="str">
        <f t="shared" si="209"/>
        <v/>
      </c>
    </row>
    <row r="6712" spans="2:24">
      <c r="B6712" s="160"/>
      <c r="C6712" s="161"/>
      <c r="D6712" s="162"/>
      <c r="E6712" s="163"/>
      <c r="F6712" s="164"/>
      <c r="G6712" s="165"/>
      <c r="H6712" s="166"/>
      <c r="I6712" s="167"/>
      <c r="J6712" s="161"/>
      <c r="K6712"/>
      <c r="M6712" s="4"/>
      <c r="W6712" t="str">
        <f t="shared" si="208"/>
        <v/>
      </c>
      <c r="X6712" t="str">
        <f t="shared" si="209"/>
        <v/>
      </c>
    </row>
    <row r="6713" spans="2:24">
      <c r="B6713" s="160"/>
      <c r="C6713" s="161"/>
      <c r="D6713" s="162"/>
      <c r="E6713" s="163"/>
      <c r="F6713" s="164"/>
      <c r="G6713" s="165"/>
      <c r="H6713" s="166"/>
      <c r="I6713" s="167"/>
      <c r="J6713" s="161"/>
      <c r="K6713"/>
      <c r="M6713" s="4"/>
      <c r="W6713" t="str">
        <f t="shared" si="208"/>
        <v/>
      </c>
      <c r="X6713" t="str">
        <f t="shared" si="209"/>
        <v/>
      </c>
    </row>
    <row r="6714" spans="2:24">
      <c r="B6714" s="160"/>
      <c r="C6714" s="161"/>
      <c r="D6714" s="162"/>
      <c r="E6714" s="163"/>
      <c r="F6714" s="164"/>
      <c r="G6714" s="165"/>
      <c r="H6714" s="166"/>
      <c r="I6714" s="167"/>
      <c r="J6714" s="161"/>
      <c r="K6714"/>
      <c r="M6714" s="4"/>
      <c r="W6714" t="str">
        <f t="shared" si="208"/>
        <v/>
      </c>
      <c r="X6714" t="str">
        <f t="shared" si="209"/>
        <v/>
      </c>
    </row>
    <row r="6715" spans="2:24">
      <c r="B6715" s="160"/>
      <c r="C6715" s="161"/>
      <c r="D6715" s="162"/>
      <c r="E6715" s="163"/>
      <c r="F6715" s="164"/>
      <c r="G6715" s="165"/>
      <c r="H6715" s="166"/>
      <c r="I6715" s="167"/>
      <c r="J6715" s="161"/>
      <c r="K6715"/>
      <c r="M6715" s="4"/>
      <c r="W6715" t="str">
        <f t="shared" si="208"/>
        <v/>
      </c>
      <c r="X6715" t="str">
        <f t="shared" si="209"/>
        <v/>
      </c>
    </row>
    <row r="6716" spans="2:24">
      <c r="B6716" s="160"/>
      <c r="C6716" s="161"/>
      <c r="D6716" s="162"/>
      <c r="E6716" s="163"/>
      <c r="F6716" s="164"/>
      <c r="G6716" s="165"/>
      <c r="H6716" s="166"/>
      <c r="I6716" s="167"/>
      <c r="J6716" s="161"/>
      <c r="K6716"/>
      <c r="M6716" s="4"/>
      <c r="W6716" t="str">
        <f t="shared" si="208"/>
        <v/>
      </c>
      <c r="X6716" t="str">
        <f t="shared" si="209"/>
        <v/>
      </c>
    </row>
    <row r="6717" spans="2:24">
      <c r="B6717" s="160"/>
      <c r="C6717" s="161"/>
      <c r="D6717" s="162"/>
      <c r="E6717" s="163"/>
      <c r="F6717" s="164"/>
      <c r="G6717" s="165"/>
      <c r="H6717" s="166"/>
      <c r="I6717" s="167"/>
      <c r="J6717" s="161"/>
      <c r="K6717"/>
      <c r="M6717" s="4"/>
      <c r="W6717" t="str">
        <f t="shared" si="208"/>
        <v/>
      </c>
      <c r="X6717" t="str">
        <f t="shared" si="209"/>
        <v/>
      </c>
    </row>
    <row r="6718" spans="2:24">
      <c r="B6718" s="160"/>
      <c r="C6718" s="161"/>
      <c r="D6718" s="162"/>
      <c r="E6718" s="163"/>
      <c r="F6718" s="164"/>
      <c r="G6718" s="165"/>
      <c r="H6718" s="166"/>
      <c r="I6718" s="167"/>
      <c r="J6718" s="161"/>
      <c r="K6718"/>
      <c r="M6718" s="4"/>
      <c r="W6718" t="str">
        <f t="shared" si="208"/>
        <v/>
      </c>
      <c r="X6718" t="str">
        <f t="shared" si="209"/>
        <v/>
      </c>
    </row>
    <row r="6719" spans="2:24">
      <c r="B6719" s="160"/>
      <c r="C6719" s="161"/>
      <c r="D6719" s="162"/>
      <c r="E6719" s="163"/>
      <c r="F6719" s="164"/>
      <c r="G6719" s="165"/>
      <c r="H6719" s="166"/>
      <c r="I6719" s="167"/>
      <c r="J6719" s="161"/>
      <c r="K6719"/>
      <c r="M6719" s="4"/>
      <c r="W6719" t="str">
        <f t="shared" si="208"/>
        <v/>
      </c>
      <c r="X6719" t="str">
        <f t="shared" si="209"/>
        <v/>
      </c>
    </row>
    <row r="6720" spans="2:24">
      <c r="B6720" s="160"/>
      <c r="C6720" s="161"/>
      <c r="D6720" s="162"/>
      <c r="E6720" s="163"/>
      <c r="F6720" s="164"/>
      <c r="G6720" s="165"/>
      <c r="H6720" s="166"/>
      <c r="I6720" s="167"/>
      <c r="J6720" s="161"/>
      <c r="K6720"/>
      <c r="M6720" s="4"/>
      <c r="W6720" t="str">
        <f t="shared" si="208"/>
        <v/>
      </c>
      <c r="X6720" t="str">
        <f t="shared" si="209"/>
        <v/>
      </c>
    </row>
    <row r="6721" spans="2:24">
      <c r="B6721" s="160"/>
      <c r="C6721" s="161"/>
      <c r="D6721" s="162"/>
      <c r="E6721" s="163"/>
      <c r="F6721" s="164"/>
      <c r="G6721" s="165"/>
      <c r="H6721" s="166"/>
      <c r="I6721" s="167"/>
      <c r="J6721" s="161"/>
      <c r="K6721"/>
      <c r="M6721" s="4"/>
      <c r="W6721" t="str">
        <f t="shared" si="208"/>
        <v/>
      </c>
      <c r="X6721" t="str">
        <f t="shared" si="209"/>
        <v/>
      </c>
    </row>
    <row r="6722" spans="2:24">
      <c r="B6722" s="160"/>
      <c r="C6722" s="161"/>
      <c r="D6722" s="162"/>
      <c r="E6722" s="163"/>
      <c r="F6722" s="164"/>
      <c r="G6722" s="165"/>
      <c r="H6722" s="166"/>
      <c r="I6722" s="167"/>
      <c r="J6722" s="161"/>
      <c r="K6722"/>
      <c r="M6722" s="4"/>
      <c r="W6722" t="str">
        <f t="shared" si="208"/>
        <v/>
      </c>
      <c r="X6722" t="str">
        <f t="shared" si="209"/>
        <v/>
      </c>
    </row>
    <row r="6723" spans="2:24">
      <c r="B6723" s="160"/>
      <c r="C6723" s="161"/>
      <c r="D6723" s="162"/>
      <c r="E6723" s="163"/>
      <c r="F6723" s="164"/>
      <c r="G6723" s="165"/>
      <c r="H6723" s="166"/>
      <c r="I6723" s="167"/>
      <c r="J6723" s="161"/>
      <c r="K6723"/>
      <c r="M6723" s="4"/>
      <c r="W6723" t="str">
        <f t="shared" si="208"/>
        <v/>
      </c>
      <c r="X6723" t="str">
        <f t="shared" si="209"/>
        <v/>
      </c>
    </row>
    <row r="6724" spans="2:24">
      <c r="B6724" s="160"/>
      <c r="C6724" s="161"/>
      <c r="D6724" s="162"/>
      <c r="E6724" s="163"/>
      <c r="F6724" s="164"/>
      <c r="G6724" s="165"/>
      <c r="H6724" s="166"/>
      <c r="I6724" s="167"/>
      <c r="J6724" s="161"/>
      <c r="K6724"/>
      <c r="M6724" s="4"/>
      <c r="W6724" t="str">
        <f t="shared" si="208"/>
        <v/>
      </c>
      <c r="X6724" t="str">
        <f t="shared" si="209"/>
        <v/>
      </c>
    </row>
    <row r="6725" spans="2:24">
      <c r="B6725" s="160"/>
      <c r="C6725" s="161"/>
      <c r="D6725" s="162"/>
      <c r="E6725" s="163"/>
      <c r="F6725" s="164"/>
      <c r="G6725" s="165"/>
      <c r="H6725" s="166"/>
      <c r="I6725" s="167"/>
      <c r="J6725" s="161"/>
      <c r="K6725"/>
      <c r="M6725" s="4"/>
      <c r="W6725" t="str">
        <f t="shared" si="208"/>
        <v/>
      </c>
      <c r="X6725" t="str">
        <f t="shared" si="209"/>
        <v/>
      </c>
    </row>
    <row r="6726" spans="2:24">
      <c r="B6726" s="160"/>
      <c r="C6726" s="161"/>
      <c r="D6726" s="162"/>
      <c r="E6726" s="163"/>
      <c r="F6726" s="164"/>
      <c r="G6726" s="165"/>
      <c r="H6726" s="166"/>
      <c r="I6726" s="167"/>
      <c r="J6726" s="161"/>
      <c r="K6726"/>
      <c r="M6726" s="4"/>
      <c r="W6726" t="str">
        <f t="shared" si="208"/>
        <v/>
      </c>
      <c r="X6726" t="str">
        <f t="shared" si="209"/>
        <v/>
      </c>
    </row>
    <row r="6727" spans="2:24">
      <c r="B6727" s="160"/>
      <c r="C6727" s="161"/>
      <c r="D6727" s="162"/>
      <c r="E6727" s="163"/>
      <c r="F6727" s="164"/>
      <c r="G6727" s="165"/>
      <c r="H6727" s="166"/>
      <c r="I6727" s="167"/>
      <c r="J6727" s="161"/>
      <c r="K6727"/>
      <c r="M6727" s="4"/>
      <c r="W6727" t="str">
        <f t="shared" si="208"/>
        <v/>
      </c>
      <c r="X6727" t="str">
        <f t="shared" si="209"/>
        <v/>
      </c>
    </row>
    <row r="6728" spans="2:24">
      <c r="B6728" s="160"/>
      <c r="C6728" s="161"/>
      <c r="D6728" s="162"/>
      <c r="E6728" s="163"/>
      <c r="F6728" s="164"/>
      <c r="G6728" s="165"/>
      <c r="H6728" s="166"/>
      <c r="I6728" s="167"/>
      <c r="J6728" s="161"/>
      <c r="K6728"/>
      <c r="M6728" s="4"/>
      <c r="W6728" t="str">
        <f t="shared" ref="W6728:W6791" si="210">IF(E6728=0,"",IF(E6728&gt;F6728,E6728-F6728,""))</f>
        <v/>
      </c>
      <c r="X6728" t="str">
        <f t="shared" ref="X6728:X6791" si="211">IF(G6728=0,"",IF(G6728&gt;H6728,G6728-H6728,""))</f>
        <v/>
      </c>
    </row>
    <row r="6729" spans="2:24">
      <c r="B6729" s="160"/>
      <c r="C6729" s="161"/>
      <c r="D6729" s="162"/>
      <c r="E6729" s="163"/>
      <c r="F6729" s="164"/>
      <c r="G6729" s="165"/>
      <c r="H6729" s="166"/>
      <c r="I6729" s="167"/>
      <c r="J6729" s="161"/>
      <c r="K6729"/>
      <c r="M6729" s="4"/>
      <c r="W6729" t="str">
        <f t="shared" si="210"/>
        <v/>
      </c>
      <c r="X6729" t="str">
        <f t="shared" si="211"/>
        <v/>
      </c>
    </row>
    <row r="6730" spans="2:24">
      <c r="B6730" s="160"/>
      <c r="C6730" s="161"/>
      <c r="D6730" s="162"/>
      <c r="E6730" s="163"/>
      <c r="F6730" s="164"/>
      <c r="G6730" s="165"/>
      <c r="H6730" s="166"/>
      <c r="I6730" s="167"/>
      <c r="J6730" s="161"/>
      <c r="K6730"/>
      <c r="M6730" s="4"/>
      <c r="W6730" t="str">
        <f t="shared" si="210"/>
        <v/>
      </c>
      <c r="X6730" t="str">
        <f t="shared" si="211"/>
        <v/>
      </c>
    </row>
    <row r="6731" spans="2:24">
      <c r="B6731" s="160"/>
      <c r="C6731" s="161"/>
      <c r="D6731" s="162"/>
      <c r="E6731" s="163"/>
      <c r="F6731" s="164"/>
      <c r="G6731" s="165"/>
      <c r="H6731" s="166"/>
      <c r="I6731" s="167"/>
      <c r="J6731" s="161"/>
      <c r="K6731"/>
      <c r="M6731" s="4"/>
      <c r="W6731" t="str">
        <f t="shared" si="210"/>
        <v/>
      </c>
      <c r="X6731" t="str">
        <f t="shared" si="211"/>
        <v/>
      </c>
    </row>
    <row r="6732" spans="2:24">
      <c r="B6732" s="160"/>
      <c r="C6732" s="161"/>
      <c r="D6732" s="162"/>
      <c r="E6732" s="163"/>
      <c r="F6732" s="164"/>
      <c r="G6732" s="165"/>
      <c r="H6732" s="166"/>
      <c r="I6732" s="167"/>
      <c r="J6732" s="161"/>
      <c r="K6732"/>
      <c r="M6732" s="4"/>
      <c r="W6732" t="str">
        <f t="shared" si="210"/>
        <v/>
      </c>
      <c r="X6732" t="str">
        <f t="shared" si="211"/>
        <v/>
      </c>
    </row>
    <row r="6733" spans="2:24">
      <c r="B6733" s="160"/>
      <c r="C6733" s="161"/>
      <c r="D6733" s="162"/>
      <c r="E6733" s="163"/>
      <c r="F6733" s="164"/>
      <c r="G6733" s="165"/>
      <c r="H6733" s="166"/>
      <c r="I6733" s="167"/>
      <c r="J6733" s="161"/>
      <c r="K6733"/>
      <c r="M6733" s="4"/>
      <c r="W6733" t="str">
        <f t="shared" si="210"/>
        <v/>
      </c>
      <c r="X6733" t="str">
        <f t="shared" si="211"/>
        <v/>
      </c>
    </row>
    <row r="6734" spans="2:24">
      <c r="B6734" s="160"/>
      <c r="C6734" s="161"/>
      <c r="D6734" s="162"/>
      <c r="E6734" s="163"/>
      <c r="F6734" s="164"/>
      <c r="G6734" s="165"/>
      <c r="H6734" s="166"/>
      <c r="I6734" s="167"/>
      <c r="J6734" s="161"/>
      <c r="K6734"/>
      <c r="M6734" s="4"/>
      <c r="W6734" t="str">
        <f t="shared" si="210"/>
        <v/>
      </c>
      <c r="X6734" t="str">
        <f t="shared" si="211"/>
        <v/>
      </c>
    </row>
    <row r="6735" spans="2:24">
      <c r="B6735" s="160"/>
      <c r="C6735" s="161"/>
      <c r="D6735" s="162"/>
      <c r="E6735" s="163"/>
      <c r="F6735" s="164"/>
      <c r="G6735" s="165"/>
      <c r="H6735" s="166"/>
      <c r="I6735" s="167"/>
      <c r="J6735" s="161"/>
      <c r="K6735"/>
      <c r="M6735" s="4"/>
      <c r="W6735" t="str">
        <f t="shared" si="210"/>
        <v/>
      </c>
      <c r="X6735" t="str">
        <f t="shared" si="211"/>
        <v/>
      </c>
    </row>
    <row r="6736" spans="2:24">
      <c r="B6736" s="160"/>
      <c r="C6736" s="161"/>
      <c r="D6736" s="162"/>
      <c r="E6736" s="163"/>
      <c r="F6736" s="164"/>
      <c r="G6736" s="165"/>
      <c r="H6736" s="166"/>
      <c r="I6736" s="167"/>
      <c r="J6736" s="161"/>
      <c r="K6736"/>
      <c r="M6736" s="4"/>
      <c r="W6736" t="str">
        <f t="shared" si="210"/>
        <v/>
      </c>
      <c r="X6736" t="str">
        <f t="shared" si="211"/>
        <v/>
      </c>
    </row>
    <row r="6737" spans="2:24">
      <c r="B6737" s="160"/>
      <c r="C6737" s="161"/>
      <c r="D6737" s="162"/>
      <c r="E6737" s="163"/>
      <c r="F6737" s="164"/>
      <c r="G6737" s="165"/>
      <c r="H6737" s="166"/>
      <c r="I6737" s="167"/>
      <c r="J6737" s="161"/>
      <c r="K6737"/>
      <c r="M6737" s="4"/>
      <c r="W6737" t="str">
        <f t="shared" si="210"/>
        <v/>
      </c>
      <c r="X6737" t="str">
        <f t="shared" si="211"/>
        <v/>
      </c>
    </row>
    <row r="6738" spans="2:24">
      <c r="B6738" s="160"/>
      <c r="C6738" s="161"/>
      <c r="D6738" s="162"/>
      <c r="E6738" s="163"/>
      <c r="F6738" s="164"/>
      <c r="G6738" s="165"/>
      <c r="H6738" s="166"/>
      <c r="I6738" s="167"/>
      <c r="J6738" s="161"/>
      <c r="K6738"/>
      <c r="M6738" s="4"/>
      <c r="W6738" t="str">
        <f t="shared" si="210"/>
        <v/>
      </c>
      <c r="X6738" t="str">
        <f t="shared" si="211"/>
        <v/>
      </c>
    </row>
    <row r="6739" spans="2:24">
      <c r="B6739" s="160"/>
      <c r="C6739" s="161"/>
      <c r="D6739" s="162"/>
      <c r="E6739" s="163"/>
      <c r="F6739" s="164"/>
      <c r="G6739" s="165"/>
      <c r="H6739" s="166"/>
      <c r="I6739" s="167"/>
      <c r="J6739" s="161"/>
      <c r="K6739"/>
      <c r="M6739" s="4"/>
      <c r="W6739" t="str">
        <f t="shared" si="210"/>
        <v/>
      </c>
      <c r="X6739" t="str">
        <f t="shared" si="211"/>
        <v/>
      </c>
    </row>
    <row r="6740" spans="2:24">
      <c r="B6740" s="160"/>
      <c r="C6740" s="161"/>
      <c r="D6740" s="162"/>
      <c r="E6740" s="163"/>
      <c r="F6740" s="164"/>
      <c r="G6740" s="165"/>
      <c r="H6740" s="166"/>
      <c r="I6740" s="167"/>
      <c r="J6740" s="161"/>
      <c r="K6740"/>
      <c r="M6740" s="4"/>
      <c r="W6740" t="str">
        <f t="shared" si="210"/>
        <v/>
      </c>
      <c r="X6740" t="str">
        <f t="shared" si="211"/>
        <v/>
      </c>
    </row>
    <row r="6741" spans="2:24">
      <c r="B6741" s="160"/>
      <c r="C6741" s="161"/>
      <c r="D6741" s="162"/>
      <c r="E6741" s="163"/>
      <c r="F6741" s="164"/>
      <c r="G6741" s="165"/>
      <c r="H6741" s="166"/>
      <c r="I6741" s="167"/>
      <c r="J6741" s="161"/>
      <c r="K6741"/>
      <c r="M6741" s="4"/>
      <c r="W6741" t="str">
        <f t="shared" si="210"/>
        <v/>
      </c>
      <c r="X6741" t="str">
        <f t="shared" si="211"/>
        <v/>
      </c>
    </row>
    <row r="6742" spans="2:24">
      <c r="B6742" s="160"/>
      <c r="C6742" s="161"/>
      <c r="D6742" s="162"/>
      <c r="E6742" s="163"/>
      <c r="F6742" s="164"/>
      <c r="G6742" s="165"/>
      <c r="H6742" s="166"/>
      <c r="I6742" s="167"/>
      <c r="J6742" s="161"/>
      <c r="K6742"/>
      <c r="M6742" s="4"/>
      <c r="W6742" t="str">
        <f t="shared" si="210"/>
        <v/>
      </c>
      <c r="X6742" t="str">
        <f t="shared" si="211"/>
        <v/>
      </c>
    </row>
    <row r="6743" spans="2:24">
      <c r="B6743" s="160"/>
      <c r="C6743" s="161"/>
      <c r="D6743" s="162"/>
      <c r="E6743" s="163"/>
      <c r="F6743" s="164"/>
      <c r="G6743" s="165"/>
      <c r="H6743" s="166"/>
      <c r="I6743" s="167"/>
      <c r="J6743" s="161"/>
      <c r="K6743"/>
      <c r="M6743" s="4"/>
      <c r="W6743" t="str">
        <f t="shared" si="210"/>
        <v/>
      </c>
      <c r="X6743" t="str">
        <f t="shared" si="211"/>
        <v/>
      </c>
    </row>
    <row r="6744" spans="2:24">
      <c r="B6744" s="160"/>
      <c r="C6744" s="161"/>
      <c r="D6744" s="162"/>
      <c r="E6744" s="163"/>
      <c r="F6744" s="164"/>
      <c r="G6744" s="165"/>
      <c r="H6744" s="166"/>
      <c r="I6744" s="167"/>
      <c r="J6744" s="161"/>
      <c r="K6744"/>
      <c r="M6744" s="4"/>
      <c r="W6744" t="str">
        <f t="shared" si="210"/>
        <v/>
      </c>
      <c r="X6744" t="str">
        <f t="shared" si="211"/>
        <v/>
      </c>
    </row>
    <row r="6745" spans="2:24">
      <c r="B6745" s="160"/>
      <c r="C6745" s="161"/>
      <c r="D6745" s="162"/>
      <c r="E6745" s="163"/>
      <c r="F6745" s="164"/>
      <c r="G6745" s="165"/>
      <c r="H6745" s="166"/>
      <c r="I6745" s="167"/>
      <c r="J6745" s="161"/>
      <c r="K6745"/>
      <c r="M6745" s="4"/>
      <c r="W6745" t="str">
        <f t="shared" si="210"/>
        <v/>
      </c>
      <c r="X6745" t="str">
        <f t="shared" si="211"/>
        <v/>
      </c>
    </row>
    <row r="6746" spans="2:24">
      <c r="B6746" s="160"/>
      <c r="C6746" s="161"/>
      <c r="D6746" s="162"/>
      <c r="E6746" s="163"/>
      <c r="F6746" s="164"/>
      <c r="G6746" s="165"/>
      <c r="H6746" s="166"/>
      <c r="I6746" s="167"/>
      <c r="J6746" s="161"/>
      <c r="K6746"/>
      <c r="M6746" s="4"/>
      <c r="W6746" t="str">
        <f t="shared" si="210"/>
        <v/>
      </c>
      <c r="X6746" t="str">
        <f t="shared" si="211"/>
        <v/>
      </c>
    </row>
    <row r="6747" spans="2:24">
      <c r="B6747" s="160"/>
      <c r="C6747" s="161"/>
      <c r="D6747" s="162"/>
      <c r="E6747" s="163"/>
      <c r="F6747" s="164"/>
      <c r="G6747" s="165"/>
      <c r="H6747" s="166"/>
      <c r="I6747" s="167"/>
      <c r="J6747" s="161"/>
      <c r="K6747"/>
      <c r="M6747" s="4"/>
      <c r="W6747" t="str">
        <f t="shared" si="210"/>
        <v/>
      </c>
      <c r="X6747" t="str">
        <f t="shared" si="211"/>
        <v/>
      </c>
    </row>
    <row r="6748" spans="2:24">
      <c r="B6748" s="160"/>
      <c r="C6748" s="161"/>
      <c r="D6748" s="162"/>
      <c r="E6748" s="163"/>
      <c r="F6748" s="164"/>
      <c r="G6748" s="165"/>
      <c r="H6748" s="166"/>
      <c r="I6748" s="167"/>
      <c r="J6748" s="161"/>
      <c r="K6748"/>
      <c r="M6748" s="4"/>
      <c r="W6748" t="str">
        <f t="shared" si="210"/>
        <v/>
      </c>
      <c r="X6748" t="str">
        <f t="shared" si="211"/>
        <v/>
      </c>
    </row>
    <row r="6749" spans="2:24">
      <c r="B6749" s="160"/>
      <c r="C6749" s="161"/>
      <c r="D6749" s="162"/>
      <c r="E6749" s="163"/>
      <c r="F6749" s="164"/>
      <c r="G6749" s="165"/>
      <c r="H6749" s="166"/>
      <c r="I6749" s="167"/>
      <c r="J6749" s="161"/>
      <c r="K6749"/>
      <c r="M6749" s="4"/>
      <c r="W6749" t="str">
        <f t="shared" si="210"/>
        <v/>
      </c>
      <c r="X6749" t="str">
        <f t="shared" si="211"/>
        <v/>
      </c>
    </row>
    <row r="6750" spans="2:24">
      <c r="B6750" s="160"/>
      <c r="C6750" s="161"/>
      <c r="D6750" s="162"/>
      <c r="E6750" s="163"/>
      <c r="F6750" s="164"/>
      <c r="G6750" s="165"/>
      <c r="H6750" s="166"/>
      <c r="I6750" s="167"/>
      <c r="J6750" s="161"/>
      <c r="K6750"/>
      <c r="M6750" s="4"/>
      <c r="W6750" t="str">
        <f t="shared" si="210"/>
        <v/>
      </c>
      <c r="X6750" t="str">
        <f t="shared" si="211"/>
        <v/>
      </c>
    </row>
    <row r="6751" spans="2:24">
      <c r="B6751" s="160"/>
      <c r="C6751" s="161"/>
      <c r="D6751" s="162"/>
      <c r="E6751" s="163"/>
      <c r="F6751" s="164"/>
      <c r="G6751" s="165"/>
      <c r="H6751" s="166"/>
      <c r="I6751" s="167"/>
      <c r="J6751" s="161"/>
      <c r="K6751"/>
      <c r="M6751" s="4"/>
      <c r="W6751" t="str">
        <f t="shared" si="210"/>
        <v/>
      </c>
      <c r="X6751" t="str">
        <f t="shared" si="211"/>
        <v/>
      </c>
    </row>
    <row r="6752" spans="2:24">
      <c r="B6752" s="160"/>
      <c r="C6752" s="161"/>
      <c r="D6752" s="162"/>
      <c r="E6752" s="163"/>
      <c r="F6752" s="164"/>
      <c r="G6752" s="165"/>
      <c r="H6752" s="166"/>
      <c r="I6752" s="167"/>
      <c r="J6752" s="161"/>
      <c r="K6752"/>
      <c r="M6752" s="4"/>
      <c r="W6752" t="str">
        <f t="shared" si="210"/>
        <v/>
      </c>
      <c r="X6752" t="str">
        <f t="shared" si="211"/>
        <v/>
      </c>
    </row>
    <row r="6753" spans="2:24">
      <c r="B6753" s="160"/>
      <c r="C6753" s="161"/>
      <c r="D6753" s="162"/>
      <c r="E6753" s="163"/>
      <c r="F6753" s="164"/>
      <c r="G6753" s="165"/>
      <c r="H6753" s="166"/>
      <c r="I6753" s="167"/>
      <c r="J6753" s="161"/>
      <c r="K6753"/>
      <c r="M6753" s="4"/>
      <c r="W6753" t="str">
        <f t="shared" si="210"/>
        <v/>
      </c>
      <c r="X6753" t="str">
        <f t="shared" si="211"/>
        <v/>
      </c>
    </row>
    <row r="6754" spans="2:24">
      <c r="B6754" s="160"/>
      <c r="C6754" s="161"/>
      <c r="D6754" s="162"/>
      <c r="E6754" s="163"/>
      <c r="F6754" s="164"/>
      <c r="G6754" s="165"/>
      <c r="H6754" s="166"/>
      <c r="I6754" s="167"/>
      <c r="J6754" s="161"/>
      <c r="K6754"/>
      <c r="M6754" s="4"/>
      <c r="W6754" t="str">
        <f t="shared" si="210"/>
        <v/>
      </c>
      <c r="X6754" t="str">
        <f t="shared" si="211"/>
        <v/>
      </c>
    </row>
    <row r="6755" spans="2:24">
      <c r="B6755" s="160"/>
      <c r="C6755" s="161"/>
      <c r="D6755" s="162"/>
      <c r="E6755" s="163"/>
      <c r="F6755" s="164"/>
      <c r="G6755" s="165"/>
      <c r="H6755" s="166"/>
      <c r="I6755" s="167"/>
      <c r="J6755" s="161"/>
      <c r="K6755"/>
      <c r="M6755" s="4"/>
      <c r="W6755" t="str">
        <f t="shared" si="210"/>
        <v/>
      </c>
      <c r="X6755" t="str">
        <f t="shared" si="211"/>
        <v/>
      </c>
    </row>
    <row r="6756" spans="2:24">
      <c r="B6756" s="160"/>
      <c r="C6756" s="161"/>
      <c r="D6756" s="162"/>
      <c r="E6756" s="163"/>
      <c r="F6756" s="164"/>
      <c r="G6756" s="165"/>
      <c r="H6756" s="166"/>
      <c r="I6756" s="167"/>
      <c r="J6756" s="161"/>
      <c r="K6756"/>
      <c r="M6756" s="4"/>
      <c r="W6756" t="str">
        <f t="shared" si="210"/>
        <v/>
      </c>
      <c r="X6756" t="str">
        <f t="shared" si="211"/>
        <v/>
      </c>
    </row>
    <row r="6757" spans="2:24">
      <c r="B6757" s="160"/>
      <c r="C6757" s="161"/>
      <c r="D6757" s="162"/>
      <c r="E6757" s="163"/>
      <c r="F6757" s="164"/>
      <c r="G6757" s="165"/>
      <c r="H6757" s="166"/>
      <c r="I6757" s="167"/>
      <c r="J6757" s="161"/>
      <c r="K6757"/>
      <c r="M6757" s="4"/>
      <c r="W6757" t="str">
        <f t="shared" si="210"/>
        <v/>
      </c>
      <c r="X6757" t="str">
        <f t="shared" si="211"/>
        <v/>
      </c>
    </row>
    <row r="6758" spans="2:24">
      <c r="B6758" s="160"/>
      <c r="C6758" s="161"/>
      <c r="D6758" s="162"/>
      <c r="E6758" s="163"/>
      <c r="F6758" s="164"/>
      <c r="G6758" s="165"/>
      <c r="H6758" s="166"/>
      <c r="I6758" s="167"/>
      <c r="J6758" s="161"/>
      <c r="K6758"/>
      <c r="M6758" s="4"/>
      <c r="W6758" t="str">
        <f t="shared" si="210"/>
        <v/>
      </c>
      <c r="X6758" t="str">
        <f t="shared" si="211"/>
        <v/>
      </c>
    </row>
    <row r="6759" spans="2:24">
      <c r="B6759" s="160"/>
      <c r="C6759" s="161"/>
      <c r="D6759" s="162"/>
      <c r="E6759" s="163"/>
      <c r="F6759" s="164"/>
      <c r="G6759" s="165"/>
      <c r="H6759" s="166"/>
      <c r="I6759" s="167"/>
      <c r="J6759" s="161"/>
      <c r="K6759"/>
      <c r="M6759" s="4"/>
      <c r="W6759" t="str">
        <f t="shared" si="210"/>
        <v/>
      </c>
      <c r="X6759" t="str">
        <f t="shared" si="211"/>
        <v/>
      </c>
    </row>
    <row r="6760" spans="2:24">
      <c r="B6760" s="160"/>
      <c r="C6760" s="161"/>
      <c r="D6760" s="162"/>
      <c r="E6760" s="163"/>
      <c r="F6760" s="164"/>
      <c r="G6760" s="165"/>
      <c r="H6760" s="166"/>
      <c r="I6760" s="167"/>
      <c r="J6760" s="161"/>
      <c r="K6760"/>
      <c r="M6760" s="4"/>
      <c r="W6760" t="str">
        <f t="shared" si="210"/>
        <v/>
      </c>
      <c r="X6760" t="str">
        <f t="shared" si="211"/>
        <v/>
      </c>
    </row>
    <row r="6761" spans="2:24">
      <c r="B6761" s="160"/>
      <c r="C6761" s="161"/>
      <c r="D6761" s="162"/>
      <c r="E6761" s="163"/>
      <c r="F6761" s="164"/>
      <c r="G6761" s="165"/>
      <c r="H6761" s="166"/>
      <c r="I6761" s="167"/>
      <c r="J6761" s="161"/>
      <c r="K6761"/>
      <c r="M6761" s="4"/>
      <c r="W6761" t="str">
        <f t="shared" si="210"/>
        <v/>
      </c>
      <c r="X6761" t="str">
        <f t="shared" si="211"/>
        <v/>
      </c>
    </row>
    <row r="6762" spans="2:24">
      <c r="B6762" s="160"/>
      <c r="C6762" s="161"/>
      <c r="D6762" s="162"/>
      <c r="E6762" s="163"/>
      <c r="F6762" s="164"/>
      <c r="G6762" s="165"/>
      <c r="H6762" s="166"/>
      <c r="I6762" s="167"/>
      <c r="J6762" s="161"/>
      <c r="K6762"/>
      <c r="M6762" s="4"/>
      <c r="W6762" t="str">
        <f t="shared" si="210"/>
        <v/>
      </c>
      <c r="X6762" t="str">
        <f t="shared" si="211"/>
        <v/>
      </c>
    </row>
    <row r="6763" spans="2:24">
      <c r="B6763" s="160"/>
      <c r="C6763" s="161"/>
      <c r="D6763" s="162"/>
      <c r="E6763" s="163"/>
      <c r="F6763" s="164"/>
      <c r="G6763" s="165"/>
      <c r="H6763" s="166"/>
      <c r="I6763" s="167"/>
      <c r="J6763" s="161"/>
      <c r="K6763"/>
      <c r="M6763" s="4"/>
      <c r="W6763" t="str">
        <f t="shared" si="210"/>
        <v/>
      </c>
      <c r="X6763" t="str">
        <f t="shared" si="211"/>
        <v/>
      </c>
    </row>
    <row r="6764" spans="2:24">
      <c r="B6764" s="160"/>
      <c r="C6764" s="161"/>
      <c r="D6764" s="162"/>
      <c r="E6764" s="163"/>
      <c r="F6764" s="164"/>
      <c r="G6764" s="165"/>
      <c r="H6764" s="166"/>
      <c r="I6764" s="167"/>
      <c r="J6764" s="161"/>
      <c r="K6764"/>
      <c r="M6764" s="4"/>
      <c r="W6764" t="str">
        <f t="shared" si="210"/>
        <v/>
      </c>
      <c r="X6764" t="str">
        <f t="shared" si="211"/>
        <v/>
      </c>
    </row>
    <row r="6765" spans="2:24">
      <c r="B6765" s="160"/>
      <c r="C6765" s="161"/>
      <c r="D6765" s="162"/>
      <c r="E6765" s="163"/>
      <c r="F6765" s="164"/>
      <c r="G6765" s="165"/>
      <c r="H6765" s="166"/>
      <c r="I6765" s="167"/>
      <c r="J6765" s="161"/>
      <c r="K6765"/>
      <c r="M6765" s="4"/>
      <c r="W6765" t="str">
        <f t="shared" si="210"/>
        <v/>
      </c>
      <c r="X6765" t="str">
        <f t="shared" si="211"/>
        <v/>
      </c>
    </row>
    <row r="6766" spans="2:24">
      <c r="B6766" s="160"/>
      <c r="C6766" s="161"/>
      <c r="D6766" s="162"/>
      <c r="E6766" s="163"/>
      <c r="F6766" s="164"/>
      <c r="G6766" s="165"/>
      <c r="H6766" s="166"/>
      <c r="I6766" s="167"/>
      <c r="J6766" s="161"/>
      <c r="K6766"/>
      <c r="M6766" s="4"/>
      <c r="W6766" t="str">
        <f t="shared" si="210"/>
        <v/>
      </c>
      <c r="X6766" t="str">
        <f t="shared" si="211"/>
        <v/>
      </c>
    </row>
    <row r="6767" spans="2:24">
      <c r="B6767" s="160"/>
      <c r="C6767" s="161"/>
      <c r="D6767" s="162"/>
      <c r="E6767" s="163"/>
      <c r="F6767" s="164"/>
      <c r="G6767" s="165"/>
      <c r="H6767" s="166"/>
      <c r="I6767" s="167"/>
      <c r="J6767" s="161"/>
      <c r="K6767"/>
      <c r="M6767" s="4"/>
      <c r="W6767" t="str">
        <f t="shared" si="210"/>
        <v/>
      </c>
      <c r="X6767" t="str">
        <f t="shared" si="211"/>
        <v/>
      </c>
    </row>
    <row r="6768" spans="2:24">
      <c r="B6768" s="160"/>
      <c r="C6768" s="161"/>
      <c r="D6768" s="162"/>
      <c r="E6768" s="163"/>
      <c r="F6768" s="164"/>
      <c r="G6768" s="165"/>
      <c r="H6768" s="166"/>
      <c r="I6768" s="167"/>
      <c r="J6768" s="161"/>
      <c r="K6768"/>
      <c r="M6768" s="4"/>
      <c r="W6768" t="str">
        <f t="shared" si="210"/>
        <v/>
      </c>
      <c r="X6768" t="str">
        <f t="shared" si="211"/>
        <v/>
      </c>
    </row>
    <row r="6769" spans="2:24">
      <c r="B6769" s="160"/>
      <c r="C6769" s="161"/>
      <c r="D6769" s="162"/>
      <c r="E6769" s="163"/>
      <c r="F6769" s="164"/>
      <c r="G6769" s="165"/>
      <c r="H6769" s="166"/>
      <c r="I6769" s="167"/>
      <c r="J6769" s="161"/>
      <c r="K6769"/>
      <c r="M6769" s="4"/>
      <c r="W6769" t="str">
        <f t="shared" si="210"/>
        <v/>
      </c>
      <c r="X6769" t="str">
        <f t="shared" si="211"/>
        <v/>
      </c>
    </row>
    <row r="6770" spans="2:24">
      <c r="B6770" s="160"/>
      <c r="C6770" s="161"/>
      <c r="D6770" s="162"/>
      <c r="E6770" s="163"/>
      <c r="F6770" s="164"/>
      <c r="G6770" s="165"/>
      <c r="H6770" s="166"/>
      <c r="I6770" s="167"/>
      <c r="J6770" s="161"/>
      <c r="K6770"/>
      <c r="M6770" s="4"/>
      <c r="W6770" t="str">
        <f t="shared" si="210"/>
        <v/>
      </c>
      <c r="X6770" t="str">
        <f t="shared" si="211"/>
        <v/>
      </c>
    </row>
    <row r="6771" spans="2:24">
      <c r="B6771" s="160"/>
      <c r="C6771" s="161"/>
      <c r="D6771" s="162"/>
      <c r="E6771" s="163"/>
      <c r="F6771" s="164"/>
      <c r="G6771" s="165"/>
      <c r="H6771" s="166"/>
      <c r="I6771" s="167"/>
      <c r="J6771" s="161"/>
      <c r="K6771"/>
      <c r="M6771" s="4"/>
      <c r="W6771" t="str">
        <f t="shared" si="210"/>
        <v/>
      </c>
      <c r="X6771" t="str">
        <f t="shared" si="211"/>
        <v/>
      </c>
    </row>
    <row r="6772" spans="2:24">
      <c r="B6772" s="160"/>
      <c r="C6772" s="161"/>
      <c r="D6772" s="162"/>
      <c r="E6772" s="163"/>
      <c r="F6772" s="164"/>
      <c r="G6772" s="165"/>
      <c r="H6772" s="166"/>
      <c r="I6772" s="167"/>
      <c r="J6772" s="161"/>
      <c r="K6772"/>
      <c r="M6772" s="4"/>
      <c r="W6772" t="str">
        <f t="shared" si="210"/>
        <v/>
      </c>
      <c r="X6772" t="str">
        <f t="shared" si="211"/>
        <v/>
      </c>
    </row>
    <row r="6773" spans="2:24">
      <c r="B6773" s="160"/>
      <c r="C6773" s="161"/>
      <c r="D6773" s="162"/>
      <c r="E6773" s="163"/>
      <c r="F6773" s="164"/>
      <c r="G6773" s="165"/>
      <c r="H6773" s="166"/>
      <c r="I6773" s="167"/>
      <c r="J6773" s="161"/>
      <c r="K6773"/>
      <c r="M6773" s="4"/>
      <c r="W6773" t="str">
        <f t="shared" si="210"/>
        <v/>
      </c>
      <c r="X6773" t="str">
        <f t="shared" si="211"/>
        <v/>
      </c>
    </row>
    <row r="6774" spans="2:24">
      <c r="B6774" s="160"/>
      <c r="C6774" s="161"/>
      <c r="D6774" s="162"/>
      <c r="E6774" s="163"/>
      <c r="F6774" s="164"/>
      <c r="G6774" s="165"/>
      <c r="H6774" s="166"/>
      <c r="I6774" s="167"/>
      <c r="J6774" s="161"/>
      <c r="K6774"/>
      <c r="M6774" s="4"/>
      <c r="W6774" t="str">
        <f t="shared" si="210"/>
        <v/>
      </c>
      <c r="X6774" t="str">
        <f t="shared" si="211"/>
        <v/>
      </c>
    </row>
    <row r="6775" spans="2:24">
      <c r="B6775" s="160"/>
      <c r="C6775" s="161"/>
      <c r="D6775" s="162"/>
      <c r="E6775" s="163"/>
      <c r="F6775" s="164"/>
      <c r="G6775" s="165"/>
      <c r="H6775" s="166"/>
      <c r="I6775" s="167"/>
      <c r="J6775" s="161"/>
      <c r="K6775"/>
      <c r="M6775" s="4"/>
      <c r="W6775" t="str">
        <f t="shared" si="210"/>
        <v/>
      </c>
      <c r="X6775" t="str">
        <f t="shared" si="211"/>
        <v/>
      </c>
    </row>
    <row r="6776" spans="2:24">
      <c r="B6776" s="160"/>
      <c r="C6776" s="161"/>
      <c r="D6776" s="162"/>
      <c r="E6776" s="163"/>
      <c r="F6776" s="164"/>
      <c r="G6776" s="165"/>
      <c r="H6776" s="166"/>
      <c r="I6776" s="167"/>
      <c r="J6776" s="161"/>
      <c r="K6776"/>
      <c r="M6776" s="4"/>
      <c r="W6776" t="str">
        <f t="shared" si="210"/>
        <v/>
      </c>
      <c r="X6776" t="str">
        <f t="shared" si="211"/>
        <v/>
      </c>
    </row>
    <row r="6777" spans="2:24">
      <c r="B6777" s="160"/>
      <c r="C6777" s="161"/>
      <c r="D6777" s="162"/>
      <c r="E6777" s="163"/>
      <c r="F6777" s="164"/>
      <c r="G6777" s="165"/>
      <c r="H6777" s="166"/>
      <c r="I6777" s="167"/>
      <c r="J6777" s="161"/>
      <c r="K6777"/>
      <c r="M6777" s="4"/>
      <c r="W6777" t="str">
        <f t="shared" si="210"/>
        <v/>
      </c>
      <c r="X6777" t="str">
        <f t="shared" si="211"/>
        <v/>
      </c>
    </row>
    <row r="6778" spans="2:24">
      <c r="B6778" s="160"/>
      <c r="C6778" s="161"/>
      <c r="D6778" s="162"/>
      <c r="E6778" s="163"/>
      <c r="F6778" s="164"/>
      <c r="G6778" s="165"/>
      <c r="H6778" s="166"/>
      <c r="I6778" s="167"/>
      <c r="J6778" s="161"/>
      <c r="K6778"/>
      <c r="M6778" s="4"/>
      <c r="W6778" t="str">
        <f t="shared" si="210"/>
        <v/>
      </c>
      <c r="X6778" t="str">
        <f t="shared" si="211"/>
        <v/>
      </c>
    </row>
    <row r="6779" spans="2:24">
      <c r="B6779" s="160"/>
      <c r="C6779" s="161"/>
      <c r="D6779" s="162"/>
      <c r="E6779" s="163"/>
      <c r="F6779" s="164"/>
      <c r="G6779" s="165"/>
      <c r="H6779" s="166"/>
      <c r="I6779" s="167"/>
      <c r="J6779" s="161"/>
      <c r="K6779"/>
      <c r="M6779" s="4"/>
      <c r="W6779" t="str">
        <f t="shared" si="210"/>
        <v/>
      </c>
      <c r="X6779" t="str">
        <f t="shared" si="211"/>
        <v/>
      </c>
    </row>
    <row r="6780" spans="2:24">
      <c r="B6780" s="160"/>
      <c r="C6780" s="161"/>
      <c r="D6780" s="162"/>
      <c r="E6780" s="163"/>
      <c r="F6780" s="164"/>
      <c r="G6780" s="165"/>
      <c r="H6780" s="166"/>
      <c r="I6780" s="167"/>
      <c r="J6780" s="161"/>
      <c r="K6780"/>
      <c r="M6780" s="4"/>
      <c r="W6780" t="str">
        <f t="shared" si="210"/>
        <v/>
      </c>
      <c r="X6780" t="str">
        <f t="shared" si="211"/>
        <v/>
      </c>
    </row>
    <row r="6781" spans="2:24">
      <c r="B6781" s="160"/>
      <c r="C6781" s="161"/>
      <c r="D6781" s="162"/>
      <c r="E6781" s="163"/>
      <c r="F6781" s="164"/>
      <c r="G6781" s="165"/>
      <c r="H6781" s="166"/>
      <c r="I6781" s="167"/>
      <c r="J6781" s="161"/>
      <c r="K6781"/>
      <c r="M6781" s="4"/>
      <c r="W6781" t="str">
        <f t="shared" si="210"/>
        <v/>
      </c>
      <c r="X6781" t="str">
        <f t="shared" si="211"/>
        <v/>
      </c>
    </row>
    <row r="6782" spans="2:24">
      <c r="B6782" s="160"/>
      <c r="C6782" s="161"/>
      <c r="D6782" s="162"/>
      <c r="E6782" s="163"/>
      <c r="F6782" s="164"/>
      <c r="G6782" s="165"/>
      <c r="H6782" s="166"/>
      <c r="I6782" s="167"/>
      <c r="J6782" s="161"/>
      <c r="K6782"/>
      <c r="M6782" s="4"/>
      <c r="W6782" t="str">
        <f t="shared" si="210"/>
        <v/>
      </c>
      <c r="X6782" t="str">
        <f t="shared" si="211"/>
        <v/>
      </c>
    </row>
    <row r="6783" spans="2:24">
      <c r="B6783" s="160"/>
      <c r="C6783" s="161"/>
      <c r="D6783" s="162"/>
      <c r="E6783" s="163"/>
      <c r="F6783" s="164"/>
      <c r="G6783" s="165"/>
      <c r="H6783" s="166"/>
      <c r="I6783" s="167"/>
      <c r="J6783" s="161"/>
      <c r="K6783"/>
      <c r="M6783" s="4"/>
      <c r="W6783" t="str">
        <f t="shared" si="210"/>
        <v/>
      </c>
      <c r="X6783" t="str">
        <f t="shared" si="211"/>
        <v/>
      </c>
    </row>
    <row r="6784" spans="2:24">
      <c r="B6784" s="160"/>
      <c r="C6784" s="161"/>
      <c r="D6784" s="162"/>
      <c r="E6784" s="163"/>
      <c r="F6784" s="164"/>
      <c r="G6784" s="165"/>
      <c r="H6784" s="166"/>
      <c r="I6784" s="167"/>
      <c r="J6784" s="161"/>
      <c r="K6784"/>
      <c r="M6784" s="4"/>
      <c r="W6784" t="str">
        <f t="shared" si="210"/>
        <v/>
      </c>
      <c r="X6784" t="str">
        <f t="shared" si="211"/>
        <v/>
      </c>
    </row>
    <row r="6785" spans="2:24">
      <c r="B6785" s="160"/>
      <c r="C6785" s="161"/>
      <c r="D6785" s="162"/>
      <c r="E6785" s="163"/>
      <c r="F6785" s="164"/>
      <c r="G6785" s="165"/>
      <c r="H6785" s="166"/>
      <c r="I6785" s="167"/>
      <c r="J6785" s="161"/>
      <c r="K6785"/>
      <c r="M6785" s="4"/>
      <c r="W6785" t="str">
        <f t="shared" si="210"/>
        <v/>
      </c>
      <c r="X6785" t="str">
        <f t="shared" si="211"/>
        <v/>
      </c>
    </row>
    <row r="6786" spans="2:24">
      <c r="B6786" s="160"/>
      <c r="C6786" s="161"/>
      <c r="D6786" s="162"/>
      <c r="E6786" s="163"/>
      <c r="F6786" s="164"/>
      <c r="G6786" s="165"/>
      <c r="H6786" s="166"/>
      <c r="I6786" s="167"/>
      <c r="J6786" s="161"/>
      <c r="K6786"/>
      <c r="M6786" s="4"/>
      <c r="W6786" t="str">
        <f t="shared" si="210"/>
        <v/>
      </c>
      <c r="X6786" t="str">
        <f t="shared" si="211"/>
        <v/>
      </c>
    </row>
    <row r="6787" spans="2:24">
      <c r="B6787" s="160"/>
      <c r="C6787" s="161"/>
      <c r="D6787" s="162"/>
      <c r="E6787" s="163"/>
      <c r="F6787" s="164"/>
      <c r="G6787" s="165"/>
      <c r="H6787" s="166"/>
      <c r="I6787" s="167"/>
      <c r="J6787" s="161"/>
      <c r="K6787"/>
      <c r="M6787" s="4"/>
      <c r="W6787" t="str">
        <f t="shared" si="210"/>
        <v/>
      </c>
      <c r="X6787" t="str">
        <f t="shared" si="211"/>
        <v/>
      </c>
    </row>
    <row r="6788" spans="2:24">
      <c r="B6788" s="160"/>
      <c r="C6788" s="161"/>
      <c r="D6788" s="162"/>
      <c r="E6788" s="163"/>
      <c r="F6788" s="164"/>
      <c r="G6788" s="165"/>
      <c r="H6788" s="166"/>
      <c r="I6788" s="167"/>
      <c r="J6788" s="161"/>
      <c r="K6788"/>
      <c r="M6788" s="4"/>
      <c r="W6788" t="str">
        <f t="shared" si="210"/>
        <v/>
      </c>
      <c r="X6788" t="str">
        <f t="shared" si="211"/>
        <v/>
      </c>
    </row>
    <row r="6789" spans="2:24">
      <c r="B6789" s="160"/>
      <c r="C6789" s="161"/>
      <c r="D6789" s="162"/>
      <c r="E6789" s="163"/>
      <c r="F6789" s="164"/>
      <c r="G6789" s="165"/>
      <c r="H6789" s="166"/>
      <c r="I6789" s="167"/>
      <c r="J6789" s="161"/>
      <c r="K6789"/>
      <c r="M6789" s="4"/>
      <c r="W6789" t="str">
        <f t="shared" si="210"/>
        <v/>
      </c>
      <c r="X6789" t="str">
        <f t="shared" si="211"/>
        <v/>
      </c>
    </row>
    <row r="6790" spans="2:24">
      <c r="B6790" s="160"/>
      <c r="C6790" s="161"/>
      <c r="D6790" s="162"/>
      <c r="E6790" s="163"/>
      <c r="F6790" s="164"/>
      <c r="G6790" s="165"/>
      <c r="H6790" s="166"/>
      <c r="I6790" s="167"/>
      <c r="J6790" s="161"/>
      <c r="K6790"/>
      <c r="M6790" s="4"/>
      <c r="W6790" t="str">
        <f t="shared" si="210"/>
        <v/>
      </c>
      <c r="X6790" t="str">
        <f t="shared" si="211"/>
        <v/>
      </c>
    </row>
    <row r="6791" spans="2:24">
      <c r="B6791" s="160"/>
      <c r="C6791" s="161"/>
      <c r="D6791" s="162"/>
      <c r="E6791" s="163"/>
      <c r="F6791" s="164"/>
      <c r="G6791" s="165"/>
      <c r="H6791" s="166"/>
      <c r="I6791" s="167"/>
      <c r="J6791" s="161"/>
      <c r="K6791"/>
      <c r="M6791" s="4"/>
      <c r="W6791" t="str">
        <f t="shared" si="210"/>
        <v/>
      </c>
      <c r="X6791" t="str">
        <f t="shared" si="211"/>
        <v/>
      </c>
    </row>
    <row r="6792" spans="2:24">
      <c r="B6792" s="160"/>
      <c r="C6792" s="161"/>
      <c r="D6792" s="162"/>
      <c r="E6792" s="163"/>
      <c r="F6792" s="164"/>
      <c r="G6792" s="165"/>
      <c r="H6792" s="166"/>
      <c r="I6792" s="167"/>
      <c r="J6792" s="161"/>
      <c r="K6792"/>
      <c r="M6792" s="4"/>
      <c r="W6792" t="str">
        <f t="shared" ref="W6792:W6855" si="212">IF(E6792=0,"",IF(E6792&gt;F6792,E6792-F6792,""))</f>
        <v/>
      </c>
      <c r="X6792" t="str">
        <f t="shared" ref="X6792:X6855" si="213">IF(G6792=0,"",IF(G6792&gt;H6792,G6792-H6792,""))</f>
        <v/>
      </c>
    </row>
    <row r="6793" spans="2:24">
      <c r="B6793" s="160"/>
      <c r="C6793" s="161"/>
      <c r="D6793" s="162"/>
      <c r="E6793" s="163"/>
      <c r="F6793" s="164"/>
      <c r="G6793" s="165"/>
      <c r="H6793" s="166"/>
      <c r="I6793" s="167"/>
      <c r="J6793" s="161"/>
      <c r="K6793"/>
      <c r="M6793" s="4"/>
      <c r="W6793" t="str">
        <f t="shared" si="212"/>
        <v/>
      </c>
      <c r="X6793" t="str">
        <f t="shared" si="213"/>
        <v/>
      </c>
    </row>
    <row r="6794" spans="2:24">
      <c r="B6794" s="160"/>
      <c r="C6794" s="161"/>
      <c r="D6794" s="162"/>
      <c r="E6794" s="163"/>
      <c r="F6794" s="164"/>
      <c r="G6794" s="165"/>
      <c r="H6794" s="166"/>
      <c r="I6794" s="167"/>
      <c r="J6794" s="161"/>
      <c r="K6794"/>
      <c r="M6794" s="4"/>
      <c r="W6794" t="str">
        <f t="shared" si="212"/>
        <v/>
      </c>
      <c r="X6794" t="str">
        <f t="shared" si="213"/>
        <v/>
      </c>
    </row>
    <row r="6795" spans="2:24">
      <c r="B6795" s="160"/>
      <c r="C6795" s="161"/>
      <c r="D6795" s="162"/>
      <c r="E6795" s="163"/>
      <c r="F6795" s="164"/>
      <c r="G6795" s="165"/>
      <c r="H6795" s="166"/>
      <c r="I6795" s="167"/>
      <c r="J6795" s="161"/>
      <c r="K6795"/>
      <c r="M6795" s="4"/>
      <c r="W6795" t="str">
        <f t="shared" si="212"/>
        <v/>
      </c>
      <c r="X6795" t="str">
        <f t="shared" si="213"/>
        <v/>
      </c>
    </row>
    <row r="6796" spans="2:24">
      <c r="B6796" s="160"/>
      <c r="C6796" s="161"/>
      <c r="D6796" s="162"/>
      <c r="E6796" s="163"/>
      <c r="F6796" s="164"/>
      <c r="G6796" s="165"/>
      <c r="H6796" s="166"/>
      <c r="I6796" s="167"/>
      <c r="J6796" s="161"/>
      <c r="K6796"/>
      <c r="M6796" s="4"/>
      <c r="W6796" t="str">
        <f t="shared" si="212"/>
        <v/>
      </c>
      <c r="X6796" t="str">
        <f t="shared" si="213"/>
        <v/>
      </c>
    </row>
    <row r="6797" spans="2:24">
      <c r="B6797" s="160"/>
      <c r="C6797" s="161"/>
      <c r="D6797" s="162"/>
      <c r="E6797" s="163"/>
      <c r="F6797" s="164"/>
      <c r="G6797" s="165"/>
      <c r="H6797" s="166"/>
      <c r="I6797" s="167"/>
      <c r="J6797" s="161"/>
      <c r="K6797"/>
      <c r="M6797" s="4"/>
      <c r="W6797" t="str">
        <f t="shared" si="212"/>
        <v/>
      </c>
      <c r="X6797" t="str">
        <f t="shared" si="213"/>
        <v/>
      </c>
    </row>
    <row r="6798" spans="2:24">
      <c r="B6798" s="160"/>
      <c r="C6798" s="161"/>
      <c r="D6798" s="162"/>
      <c r="E6798" s="163"/>
      <c r="F6798" s="164"/>
      <c r="G6798" s="165"/>
      <c r="H6798" s="166"/>
      <c r="I6798" s="167"/>
      <c r="J6798" s="161"/>
      <c r="K6798"/>
      <c r="M6798" s="4"/>
      <c r="W6798" t="str">
        <f t="shared" si="212"/>
        <v/>
      </c>
      <c r="X6798" t="str">
        <f t="shared" si="213"/>
        <v/>
      </c>
    </row>
    <row r="6799" spans="2:24">
      <c r="B6799" s="160"/>
      <c r="C6799" s="161"/>
      <c r="D6799" s="162"/>
      <c r="E6799" s="163"/>
      <c r="F6799" s="164"/>
      <c r="G6799" s="165"/>
      <c r="H6799" s="166"/>
      <c r="I6799" s="167"/>
      <c r="J6799" s="161"/>
      <c r="K6799"/>
      <c r="M6799" s="4"/>
      <c r="W6799" t="str">
        <f t="shared" si="212"/>
        <v/>
      </c>
      <c r="X6799" t="str">
        <f t="shared" si="213"/>
        <v/>
      </c>
    </row>
    <row r="6800" spans="2:24">
      <c r="B6800" s="160"/>
      <c r="C6800" s="161"/>
      <c r="D6800" s="162"/>
      <c r="E6800" s="163"/>
      <c r="F6800" s="164"/>
      <c r="G6800" s="165"/>
      <c r="H6800" s="166"/>
      <c r="I6800" s="167"/>
      <c r="J6800" s="161"/>
      <c r="K6800"/>
      <c r="M6800" s="4"/>
      <c r="W6800" t="str">
        <f t="shared" si="212"/>
        <v/>
      </c>
      <c r="X6800" t="str">
        <f t="shared" si="213"/>
        <v/>
      </c>
    </row>
    <row r="6801" spans="2:24">
      <c r="B6801" s="160"/>
      <c r="C6801" s="161"/>
      <c r="D6801" s="162"/>
      <c r="E6801" s="163"/>
      <c r="F6801" s="164"/>
      <c r="G6801" s="165"/>
      <c r="H6801" s="166"/>
      <c r="I6801" s="167"/>
      <c r="J6801" s="161"/>
      <c r="K6801"/>
      <c r="M6801" s="4"/>
      <c r="W6801" t="str">
        <f t="shared" si="212"/>
        <v/>
      </c>
      <c r="X6801" t="str">
        <f t="shared" si="213"/>
        <v/>
      </c>
    </row>
    <row r="6802" spans="2:24">
      <c r="B6802" s="160"/>
      <c r="C6802" s="161"/>
      <c r="D6802" s="162"/>
      <c r="E6802" s="163"/>
      <c r="F6802" s="164"/>
      <c r="G6802" s="165"/>
      <c r="H6802" s="166"/>
      <c r="I6802" s="167"/>
      <c r="J6802" s="161"/>
      <c r="K6802"/>
      <c r="M6802" s="4"/>
      <c r="W6802" t="str">
        <f t="shared" si="212"/>
        <v/>
      </c>
      <c r="X6802" t="str">
        <f t="shared" si="213"/>
        <v/>
      </c>
    </row>
    <row r="6803" spans="2:24">
      <c r="B6803" s="160"/>
      <c r="C6803" s="161"/>
      <c r="D6803" s="162"/>
      <c r="E6803" s="163"/>
      <c r="F6803" s="164"/>
      <c r="G6803" s="165"/>
      <c r="H6803" s="166"/>
      <c r="I6803" s="167"/>
      <c r="J6803" s="161"/>
      <c r="K6803"/>
      <c r="M6803" s="4"/>
      <c r="W6803" t="str">
        <f t="shared" si="212"/>
        <v/>
      </c>
      <c r="X6803" t="str">
        <f t="shared" si="213"/>
        <v/>
      </c>
    </row>
    <row r="6804" spans="2:24">
      <c r="B6804" s="160"/>
      <c r="C6804" s="161"/>
      <c r="D6804" s="162"/>
      <c r="E6804" s="163"/>
      <c r="F6804" s="164"/>
      <c r="G6804" s="165"/>
      <c r="H6804" s="166"/>
      <c r="I6804" s="167"/>
      <c r="J6804" s="161"/>
      <c r="K6804"/>
      <c r="M6804" s="4"/>
      <c r="W6804" t="str">
        <f t="shared" si="212"/>
        <v/>
      </c>
      <c r="X6804" t="str">
        <f t="shared" si="213"/>
        <v/>
      </c>
    </row>
    <row r="6805" spans="2:24">
      <c r="B6805" s="160"/>
      <c r="C6805" s="161"/>
      <c r="D6805" s="162"/>
      <c r="E6805" s="163"/>
      <c r="F6805" s="164"/>
      <c r="G6805" s="165"/>
      <c r="H6805" s="166"/>
      <c r="I6805" s="167"/>
      <c r="J6805" s="161"/>
      <c r="K6805"/>
      <c r="M6805" s="4"/>
      <c r="W6805" t="str">
        <f t="shared" si="212"/>
        <v/>
      </c>
      <c r="X6805" t="str">
        <f t="shared" si="213"/>
        <v/>
      </c>
    </row>
    <row r="6806" spans="2:24">
      <c r="B6806" s="160"/>
      <c r="C6806" s="161"/>
      <c r="D6806" s="162"/>
      <c r="E6806" s="163"/>
      <c r="F6806" s="164"/>
      <c r="G6806" s="165"/>
      <c r="H6806" s="166"/>
      <c r="I6806" s="167"/>
      <c r="J6806" s="161"/>
      <c r="K6806"/>
      <c r="M6806" s="4"/>
      <c r="W6806" t="str">
        <f t="shared" si="212"/>
        <v/>
      </c>
      <c r="X6806" t="str">
        <f t="shared" si="213"/>
        <v/>
      </c>
    </row>
    <row r="6807" spans="2:24">
      <c r="B6807" s="160"/>
      <c r="C6807" s="161"/>
      <c r="D6807" s="162"/>
      <c r="E6807" s="163"/>
      <c r="F6807" s="164"/>
      <c r="G6807" s="165"/>
      <c r="H6807" s="166"/>
      <c r="I6807" s="167"/>
      <c r="J6807" s="161"/>
      <c r="K6807"/>
      <c r="M6807" s="4"/>
      <c r="W6807" t="str">
        <f t="shared" si="212"/>
        <v/>
      </c>
      <c r="X6807" t="str">
        <f t="shared" si="213"/>
        <v/>
      </c>
    </row>
    <row r="6808" spans="2:24">
      <c r="B6808" s="160"/>
      <c r="C6808" s="161"/>
      <c r="D6808" s="162"/>
      <c r="E6808" s="163"/>
      <c r="F6808" s="164"/>
      <c r="G6808" s="165"/>
      <c r="H6808" s="166"/>
      <c r="I6808" s="167"/>
      <c r="J6808" s="161"/>
      <c r="K6808"/>
      <c r="M6808" s="4"/>
      <c r="W6808" t="str">
        <f t="shared" si="212"/>
        <v/>
      </c>
      <c r="X6808" t="str">
        <f t="shared" si="213"/>
        <v/>
      </c>
    </row>
    <row r="6809" spans="2:24">
      <c r="B6809" s="160"/>
      <c r="C6809" s="161"/>
      <c r="D6809" s="162"/>
      <c r="E6809" s="163"/>
      <c r="F6809" s="164"/>
      <c r="G6809" s="165"/>
      <c r="H6809" s="166"/>
      <c r="I6809" s="167"/>
      <c r="J6809" s="161"/>
      <c r="K6809"/>
      <c r="M6809" s="4"/>
      <c r="W6809" t="str">
        <f t="shared" si="212"/>
        <v/>
      </c>
      <c r="X6809" t="str">
        <f t="shared" si="213"/>
        <v/>
      </c>
    </row>
    <row r="6810" spans="2:24">
      <c r="B6810" s="160"/>
      <c r="C6810" s="161"/>
      <c r="D6810" s="162"/>
      <c r="E6810" s="163"/>
      <c r="F6810" s="164"/>
      <c r="G6810" s="165"/>
      <c r="H6810" s="166"/>
      <c r="I6810" s="167"/>
      <c r="J6810" s="161"/>
      <c r="K6810"/>
      <c r="M6810" s="4"/>
      <c r="W6810" t="str">
        <f t="shared" si="212"/>
        <v/>
      </c>
      <c r="X6810" t="str">
        <f t="shared" si="213"/>
        <v/>
      </c>
    </row>
    <row r="6811" spans="2:24">
      <c r="B6811" s="160"/>
      <c r="C6811" s="161"/>
      <c r="D6811" s="162"/>
      <c r="E6811" s="163"/>
      <c r="F6811" s="164"/>
      <c r="G6811" s="165"/>
      <c r="H6811" s="166"/>
      <c r="I6811" s="167"/>
      <c r="J6811" s="161"/>
      <c r="K6811"/>
      <c r="M6811" s="4"/>
      <c r="W6811" t="str">
        <f t="shared" si="212"/>
        <v/>
      </c>
      <c r="X6811" t="str">
        <f t="shared" si="213"/>
        <v/>
      </c>
    </row>
    <row r="6812" spans="2:24">
      <c r="B6812" s="160"/>
      <c r="C6812" s="161"/>
      <c r="D6812" s="162"/>
      <c r="E6812" s="163"/>
      <c r="F6812" s="164"/>
      <c r="G6812" s="165"/>
      <c r="H6812" s="166"/>
      <c r="I6812" s="167"/>
      <c r="J6812" s="161"/>
      <c r="K6812"/>
      <c r="M6812" s="4"/>
      <c r="W6812" t="str">
        <f t="shared" si="212"/>
        <v/>
      </c>
      <c r="X6812" t="str">
        <f t="shared" si="213"/>
        <v/>
      </c>
    </row>
    <row r="6813" spans="2:24">
      <c r="B6813" s="160"/>
      <c r="C6813" s="161"/>
      <c r="D6813" s="162"/>
      <c r="E6813" s="163"/>
      <c r="F6813" s="164"/>
      <c r="G6813" s="165"/>
      <c r="H6813" s="166"/>
      <c r="I6813" s="167"/>
      <c r="J6813" s="161"/>
      <c r="K6813"/>
      <c r="M6813" s="4"/>
      <c r="W6813" t="str">
        <f t="shared" si="212"/>
        <v/>
      </c>
      <c r="X6813" t="str">
        <f t="shared" si="213"/>
        <v/>
      </c>
    </row>
    <row r="6814" spans="2:24">
      <c r="B6814" s="160"/>
      <c r="C6814" s="161"/>
      <c r="D6814" s="162"/>
      <c r="E6814" s="163"/>
      <c r="F6814" s="164"/>
      <c r="G6814" s="165"/>
      <c r="H6814" s="166"/>
      <c r="I6814" s="167"/>
      <c r="J6814" s="161"/>
      <c r="K6814"/>
      <c r="M6814" s="4"/>
      <c r="W6814" t="str">
        <f t="shared" si="212"/>
        <v/>
      </c>
      <c r="X6814" t="str">
        <f t="shared" si="213"/>
        <v/>
      </c>
    </row>
    <row r="6815" spans="2:24">
      <c r="B6815" s="160"/>
      <c r="C6815" s="161"/>
      <c r="D6815" s="162"/>
      <c r="E6815" s="163"/>
      <c r="F6815" s="164"/>
      <c r="G6815" s="165"/>
      <c r="H6815" s="166"/>
      <c r="I6815" s="167"/>
      <c r="J6815" s="161"/>
      <c r="K6815"/>
      <c r="M6815" s="4"/>
      <c r="W6815" t="str">
        <f t="shared" si="212"/>
        <v/>
      </c>
      <c r="X6815" t="str">
        <f t="shared" si="213"/>
        <v/>
      </c>
    </row>
    <row r="6816" spans="2:24">
      <c r="B6816" s="160"/>
      <c r="C6816" s="161"/>
      <c r="D6816" s="162"/>
      <c r="E6816" s="163"/>
      <c r="F6816" s="164"/>
      <c r="G6816" s="165"/>
      <c r="H6816" s="166"/>
      <c r="I6816" s="167"/>
      <c r="J6816" s="161"/>
      <c r="K6816"/>
      <c r="M6816" s="4"/>
      <c r="W6816" t="str">
        <f t="shared" si="212"/>
        <v/>
      </c>
      <c r="X6816" t="str">
        <f t="shared" si="213"/>
        <v/>
      </c>
    </row>
    <row r="6817" spans="2:24">
      <c r="B6817" s="160"/>
      <c r="C6817" s="161"/>
      <c r="D6817" s="162"/>
      <c r="E6817" s="163"/>
      <c r="F6817" s="164"/>
      <c r="G6817" s="165"/>
      <c r="H6817" s="166"/>
      <c r="I6817" s="167"/>
      <c r="J6817" s="161"/>
      <c r="K6817"/>
      <c r="M6817" s="4"/>
      <c r="W6817" t="str">
        <f t="shared" si="212"/>
        <v/>
      </c>
      <c r="X6817" t="str">
        <f t="shared" si="213"/>
        <v/>
      </c>
    </row>
    <row r="6818" spans="2:24">
      <c r="B6818" s="160"/>
      <c r="C6818" s="161"/>
      <c r="D6818" s="162"/>
      <c r="E6818" s="163"/>
      <c r="F6818" s="164"/>
      <c r="G6818" s="165"/>
      <c r="H6818" s="166"/>
      <c r="I6818" s="167"/>
      <c r="J6818" s="161"/>
      <c r="K6818"/>
      <c r="M6818" s="4"/>
      <c r="W6818" t="str">
        <f t="shared" si="212"/>
        <v/>
      </c>
      <c r="X6818" t="str">
        <f t="shared" si="213"/>
        <v/>
      </c>
    </row>
    <row r="6819" spans="2:24">
      <c r="B6819" s="160"/>
      <c r="C6819" s="161"/>
      <c r="D6819" s="162"/>
      <c r="E6819" s="163"/>
      <c r="F6819" s="164"/>
      <c r="G6819" s="165"/>
      <c r="H6819" s="166"/>
      <c r="I6819" s="167"/>
      <c r="J6819" s="161"/>
      <c r="K6819"/>
      <c r="M6819" s="4"/>
      <c r="W6819" t="str">
        <f t="shared" si="212"/>
        <v/>
      </c>
      <c r="X6819" t="str">
        <f t="shared" si="213"/>
        <v/>
      </c>
    </row>
    <row r="6820" spans="2:24">
      <c r="B6820" s="160"/>
      <c r="C6820" s="161"/>
      <c r="D6820" s="162"/>
      <c r="E6820" s="163"/>
      <c r="F6820" s="164"/>
      <c r="G6820" s="165"/>
      <c r="H6820" s="166"/>
      <c r="I6820" s="167"/>
      <c r="J6820" s="161"/>
      <c r="K6820"/>
      <c r="M6820" s="4"/>
      <c r="W6820" t="str">
        <f t="shared" si="212"/>
        <v/>
      </c>
      <c r="X6820" t="str">
        <f t="shared" si="213"/>
        <v/>
      </c>
    </row>
    <row r="6821" spans="2:24">
      <c r="B6821" s="160"/>
      <c r="C6821" s="161"/>
      <c r="D6821" s="162"/>
      <c r="E6821" s="163"/>
      <c r="F6821" s="164"/>
      <c r="G6821" s="165"/>
      <c r="H6821" s="166"/>
      <c r="I6821" s="167"/>
      <c r="J6821" s="161"/>
      <c r="K6821"/>
      <c r="M6821" s="4"/>
      <c r="W6821" t="str">
        <f t="shared" si="212"/>
        <v/>
      </c>
      <c r="X6821" t="str">
        <f t="shared" si="213"/>
        <v/>
      </c>
    </row>
    <row r="6822" spans="2:24">
      <c r="B6822" s="160"/>
      <c r="C6822" s="161"/>
      <c r="D6822" s="162"/>
      <c r="E6822" s="163"/>
      <c r="F6822" s="164"/>
      <c r="G6822" s="165"/>
      <c r="H6822" s="166"/>
      <c r="I6822" s="167"/>
      <c r="J6822" s="161"/>
      <c r="K6822"/>
      <c r="M6822" s="4"/>
      <c r="W6822" t="str">
        <f t="shared" si="212"/>
        <v/>
      </c>
      <c r="X6822" t="str">
        <f t="shared" si="213"/>
        <v/>
      </c>
    </row>
    <row r="6823" spans="2:24">
      <c r="B6823" s="160"/>
      <c r="C6823" s="161"/>
      <c r="D6823" s="162"/>
      <c r="E6823" s="163"/>
      <c r="F6823" s="164"/>
      <c r="G6823" s="165"/>
      <c r="H6823" s="166"/>
      <c r="I6823" s="167"/>
      <c r="J6823" s="161"/>
      <c r="K6823"/>
      <c r="M6823" s="4"/>
      <c r="W6823" t="str">
        <f t="shared" si="212"/>
        <v/>
      </c>
      <c r="X6823" t="str">
        <f t="shared" si="213"/>
        <v/>
      </c>
    </row>
    <row r="6824" spans="2:24">
      <c r="B6824" s="160"/>
      <c r="C6824" s="161"/>
      <c r="D6824" s="162"/>
      <c r="E6824" s="163"/>
      <c r="F6824" s="164"/>
      <c r="G6824" s="165"/>
      <c r="H6824" s="166"/>
      <c r="I6824" s="167"/>
      <c r="J6824" s="161"/>
      <c r="K6824"/>
      <c r="M6824" s="4"/>
      <c r="W6824" t="str">
        <f t="shared" si="212"/>
        <v/>
      </c>
      <c r="X6824" t="str">
        <f t="shared" si="213"/>
        <v/>
      </c>
    </row>
    <row r="6825" spans="2:24">
      <c r="B6825" s="160"/>
      <c r="C6825" s="161"/>
      <c r="D6825" s="162"/>
      <c r="E6825" s="163"/>
      <c r="F6825" s="164"/>
      <c r="G6825" s="165"/>
      <c r="H6825" s="166"/>
      <c r="I6825" s="167"/>
      <c r="J6825" s="161"/>
      <c r="K6825"/>
      <c r="M6825" s="4"/>
      <c r="W6825" t="str">
        <f t="shared" si="212"/>
        <v/>
      </c>
      <c r="X6825" t="str">
        <f t="shared" si="213"/>
        <v/>
      </c>
    </row>
    <row r="6826" spans="2:24">
      <c r="B6826" s="160"/>
      <c r="C6826" s="161"/>
      <c r="D6826" s="162"/>
      <c r="E6826" s="163"/>
      <c r="F6826" s="164"/>
      <c r="G6826" s="165"/>
      <c r="H6826" s="166"/>
      <c r="I6826" s="167"/>
      <c r="J6826" s="161"/>
      <c r="K6826"/>
      <c r="M6826" s="4"/>
      <c r="W6826" t="str">
        <f t="shared" si="212"/>
        <v/>
      </c>
      <c r="X6826" t="str">
        <f t="shared" si="213"/>
        <v/>
      </c>
    </row>
    <row r="6827" spans="2:24">
      <c r="B6827" s="160"/>
      <c r="C6827" s="161"/>
      <c r="D6827" s="162"/>
      <c r="E6827" s="163"/>
      <c r="F6827" s="164"/>
      <c r="G6827" s="165"/>
      <c r="H6827" s="166"/>
      <c r="I6827" s="167"/>
      <c r="J6827" s="161"/>
      <c r="K6827"/>
      <c r="M6827" s="4"/>
      <c r="W6827" t="str">
        <f t="shared" si="212"/>
        <v/>
      </c>
      <c r="X6827" t="str">
        <f t="shared" si="213"/>
        <v/>
      </c>
    </row>
    <row r="6828" spans="2:24">
      <c r="B6828" s="160"/>
      <c r="C6828" s="161"/>
      <c r="D6828" s="162"/>
      <c r="E6828" s="163"/>
      <c r="F6828" s="164"/>
      <c r="G6828" s="165"/>
      <c r="H6828" s="166"/>
      <c r="I6828" s="167"/>
      <c r="J6828" s="161"/>
      <c r="K6828"/>
      <c r="M6828" s="4"/>
      <c r="W6828" t="str">
        <f t="shared" si="212"/>
        <v/>
      </c>
      <c r="X6828" t="str">
        <f t="shared" si="213"/>
        <v/>
      </c>
    </row>
    <row r="6829" spans="2:24">
      <c r="B6829" s="160"/>
      <c r="C6829" s="161"/>
      <c r="D6829" s="162"/>
      <c r="E6829" s="163"/>
      <c r="F6829" s="164"/>
      <c r="G6829" s="165"/>
      <c r="H6829" s="166"/>
      <c r="I6829" s="167"/>
      <c r="J6829" s="161"/>
      <c r="K6829"/>
      <c r="M6829" s="4"/>
      <c r="W6829" t="str">
        <f t="shared" si="212"/>
        <v/>
      </c>
      <c r="X6829" t="str">
        <f t="shared" si="213"/>
        <v/>
      </c>
    </row>
    <row r="6830" spans="2:24">
      <c r="B6830" s="160"/>
      <c r="C6830" s="161"/>
      <c r="D6830" s="162"/>
      <c r="E6830" s="163"/>
      <c r="F6830" s="164"/>
      <c r="G6830" s="165"/>
      <c r="H6830" s="166"/>
      <c r="I6830" s="167"/>
      <c r="J6830" s="161"/>
      <c r="K6830"/>
      <c r="M6830" s="4"/>
      <c r="W6830" t="str">
        <f t="shared" si="212"/>
        <v/>
      </c>
      <c r="X6830" t="str">
        <f t="shared" si="213"/>
        <v/>
      </c>
    </row>
    <row r="6831" spans="2:24">
      <c r="B6831" s="160"/>
      <c r="C6831" s="161"/>
      <c r="D6831" s="162"/>
      <c r="E6831" s="163"/>
      <c r="F6831" s="164"/>
      <c r="G6831" s="165"/>
      <c r="H6831" s="166"/>
      <c r="I6831" s="167"/>
      <c r="J6831" s="161"/>
      <c r="K6831"/>
      <c r="M6831" s="4"/>
      <c r="W6831" t="str">
        <f t="shared" si="212"/>
        <v/>
      </c>
      <c r="X6831" t="str">
        <f t="shared" si="213"/>
        <v/>
      </c>
    </row>
    <row r="6832" spans="2:24">
      <c r="B6832" s="160"/>
      <c r="C6832" s="161"/>
      <c r="D6832" s="162"/>
      <c r="E6832" s="163"/>
      <c r="F6832" s="164"/>
      <c r="G6832" s="165"/>
      <c r="H6832" s="166"/>
      <c r="I6832" s="167"/>
      <c r="J6832" s="161"/>
      <c r="K6832"/>
      <c r="M6832" s="4"/>
      <c r="W6832" t="str">
        <f t="shared" si="212"/>
        <v/>
      </c>
      <c r="X6832" t="str">
        <f t="shared" si="213"/>
        <v/>
      </c>
    </row>
    <row r="6833" spans="2:24">
      <c r="B6833" s="160"/>
      <c r="C6833" s="161"/>
      <c r="D6833" s="162"/>
      <c r="E6833" s="163"/>
      <c r="F6833" s="164"/>
      <c r="G6833" s="165"/>
      <c r="H6833" s="166"/>
      <c r="I6833" s="167"/>
      <c r="J6833" s="161"/>
      <c r="K6833"/>
      <c r="M6833" s="4"/>
      <c r="W6833" t="str">
        <f t="shared" si="212"/>
        <v/>
      </c>
      <c r="X6833" t="str">
        <f t="shared" si="213"/>
        <v/>
      </c>
    </row>
    <row r="6834" spans="2:24">
      <c r="B6834" s="160"/>
      <c r="C6834" s="161"/>
      <c r="D6834" s="162"/>
      <c r="E6834" s="163"/>
      <c r="F6834" s="164"/>
      <c r="G6834" s="165"/>
      <c r="H6834" s="166"/>
      <c r="I6834" s="167"/>
      <c r="J6834" s="161"/>
      <c r="K6834"/>
      <c r="M6834" s="4"/>
      <c r="W6834" t="str">
        <f t="shared" si="212"/>
        <v/>
      </c>
      <c r="X6834" t="str">
        <f t="shared" si="213"/>
        <v/>
      </c>
    </row>
    <row r="6835" spans="2:24">
      <c r="B6835" s="160"/>
      <c r="C6835" s="161"/>
      <c r="D6835" s="162"/>
      <c r="E6835" s="163"/>
      <c r="F6835" s="164"/>
      <c r="G6835" s="165"/>
      <c r="H6835" s="166"/>
      <c r="I6835" s="167"/>
      <c r="J6835" s="161"/>
      <c r="K6835"/>
      <c r="M6835" s="4"/>
      <c r="W6835" t="str">
        <f t="shared" si="212"/>
        <v/>
      </c>
      <c r="X6835" t="str">
        <f t="shared" si="213"/>
        <v/>
      </c>
    </row>
    <row r="6836" spans="2:24">
      <c r="B6836" s="160"/>
      <c r="C6836" s="161"/>
      <c r="D6836" s="162"/>
      <c r="E6836" s="163"/>
      <c r="F6836" s="164"/>
      <c r="G6836" s="165"/>
      <c r="H6836" s="166"/>
      <c r="I6836" s="167"/>
      <c r="J6836" s="161"/>
      <c r="K6836"/>
      <c r="M6836" s="4"/>
      <c r="W6836" t="str">
        <f t="shared" si="212"/>
        <v/>
      </c>
      <c r="X6836" t="str">
        <f t="shared" si="213"/>
        <v/>
      </c>
    </row>
    <row r="6837" spans="2:24">
      <c r="B6837" s="160"/>
      <c r="C6837" s="161"/>
      <c r="D6837" s="162"/>
      <c r="E6837" s="163"/>
      <c r="F6837" s="164"/>
      <c r="G6837" s="165"/>
      <c r="H6837" s="166"/>
      <c r="I6837" s="167"/>
      <c r="J6837" s="161"/>
      <c r="K6837"/>
      <c r="M6837" s="4"/>
      <c r="W6837" t="str">
        <f t="shared" si="212"/>
        <v/>
      </c>
      <c r="X6837" t="str">
        <f t="shared" si="213"/>
        <v/>
      </c>
    </row>
    <row r="6838" spans="2:24">
      <c r="B6838" s="160"/>
      <c r="C6838" s="161"/>
      <c r="D6838" s="162"/>
      <c r="E6838" s="163"/>
      <c r="F6838" s="164"/>
      <c r="G6838" s="165"/>
      <c r="H6838" s="166"/>
      <c r="I6838" s="167"/>
      <c r="J6838" s="161"/>
      <c r="K6838"/>
      <c r="M6838" s="4"/>
      <c r="W6838" t="str">
        <f t="shared" si="212"/>
        <v/>
      </c>
      <c r="X6838" t="str">
        <f t="shared" si="213"/>
        <v/>
      </c>
    </row>
    <row r="6839" spans="2:24">
      <c r="B6839" s="160"/>
      <c r="C6839" s="161"/>
      <c r="D6839" s="162"/>
      <c r="E6839" s="163"/>
      <c r="F6839" s="164"/>
      <c r="G6839" s="165"/>
      <c r="H6839" s="166"/>
      <c r="I6839" s="167"/>
      <c r="J6839" s="161"/>
      <c r="K6839"/>
      <c r="M6839" s="4"/>
      <c r="W6839" t="str">
        <f t="shared" si="212"/>
        <v/>
      </c>
      <c r="X6839" t="str">
        <f t="shared" si="213"/>
        <v/>
      </c>
    </row>
    <row r="6840" spans="2:24">
      <c r="B6840" s="160"/>
      <c r="C6840" s="161"/>
      <c r="D6840" s="162"/>
      <c r="E6840" s="163"/>
      <c r="F6840" s="164"/>
      <c r="G6840" s="165"/>
      <c r="H6840" s="166"/>
      <c r="I6840" s="167"/>
      <c r="J6840" s="161"/>
      <c r="K6840"/>
      <c r="M6840" s="4"/>
      <c r="W6840" t="str">
        <f t="shared" si="212"/>
        <v/>
      </c>
      <c r="X6840" t="str">
        <f t="shared" si="213"/>
        <v/>
      </c>
    </row>
    <row r="6841" spans="2:24">
      <c r="B6841" s="160"/>
      <c r="C6841" s="161"/>
      <c r="D6841" s="162"/>
      <c r="E6841" s="163"/>
      <c r="F6841" s="164"/>
      <c r="G6841" s="165"/>
      <c r="H6841" s="166"/>
      <c r="I6841" s="167"/>
      <c r="J6841" s="161"/>
      <c r="K6841"/>
      <c r="M6841" s="4"/>
      <c r="W6841" t="str">
        <f t="shared" si="212"/>
        <v/>
      </c>
      <c r="X6841" t="str">
        <f t="shared" si="213"/>
        <v/>
      </c>
    </row>
    <row r="6842" spans="2:24">
      <c r="B6842" s="160"/>
      <c r="C6842" s="161"/>
      <c r="D6842" s="162"/>
      <c r="E6842" s="163"/>
      <c r="F6842" s="164"/>
      <c r="G6842" s="165"/>
      <c r="H6842" s="166"/>
      <c r="I6842" s="167"/>
      <c r="J6842" s="161"/>
      <c r="K6842"/>
      <c r="M6842" s="4"/>
      <c r="W6842" t="str">
        <f t="shared" si="212"/>
        <v/>
      </c>
      <c r="X6842" t="str">
        <f t="shared" si="213"/>
        <v/>
      </c>
    </row>
    <row r="6843" spans="2:24">
      <c r="B6843" s="160"/>
      <c r="C6843" s="161"/>
      <c r="D6843" s="162"/>
      <c r="E6843" s="163"/>
      <c r="F6843" s="164"/>
      <c r="G6843" s="165"/>
      <c r="H6843" s="166"/>
      <c r="I6843" s="167"/>
      <c r="J6843" s="161"/>
      <c r="K6843"/>
      <c r="M6843" s="4"/>
      <c r="W6843" t="str">
        <f t="shared" si="212"/>
        <v/>
      </c>
      <c r="X6843" t="str">
        <f t="shared" si="213"/>
        <v/>
      </c>
    </row>
    <row r="6844" spans="2:24">
      <c r="B6844" s="160"/>
      <c r="C6844" s="161"/>
      <c r="D6844" s="162"/>
      <c r="E6844" s="163"/>
      <c r="F6844" s="164"/>
      <c r="G6844" s="165"/>
      <c r="H6844" s="166"/>
      <c r="I6844" s="167"/>
      <c r="J6844" s="161"/>
      <c r="K6844"/>
      <c r="M6844" s="4"/>
      <c r="W6844" t="str">
        <f t="shared" si="212"/>
        <v/>
      </c>
      <c r="X6844" t="str">
        <f t="shared" si="213"/>
        <v/>
      </c>
    </row>
    <row r="6845" spans="2:24">
      <c r="B6845" s="160"/>
      <c r="C6845" s="161"/>
      <c r="D6845" s="162"/>
      <c r="E6845" s="163"/>
      <c r="F6845" s="164"/>
      <c r="G6845" s="165"/>
      <c r="H6845" s="166"/>
      <c r="I6845" s="167"/>
      <c r="J6845" s="161"/>
      <c r="K6845"/>
      <c r="M6845" s="4"/>
      <c r="W6845" t="str">
        <f t="shared" si="212"/>
        <v/>
      </c>
      <c r="X6845" t="str">
        <f t="shared" si="213"/>
        <v/>
      </c>
    </row>
    <row r="6846" spans="2:24">
      <c r="B6846" s="160"/>
      <c r="C6846" s="161"/>
      <c r="D6846" s="162"/>
      <c r="E6846" s="163"/>
      <c r="F6846" s="164"/>
      <c r="G6846" s="165"/>
      <c r="H6846" s="166"/>
      <c r="I6846" s="167"/>
      <c r="J6846" s="161"/>
      <c r="K6846"/>
      <c r="M6846" s="4"/>
      <c r="W6846" t="str">
        <f t="shared" si="212"/>
        <v/>
      </c>
      <c r="X6846" t="str">
        <f t="shared" si="213"/>
        <v/>
      </c>
    </row>
    <row r="6847" spans="2:24">
      <c r="B6847" s="160"/>
      <c r="C6847" s="161"/>
      <c r="D6847" s="162"/>
      <c r="E6847" s="163"/>
      <c r="F6847" s="164"/>
      <c r="G6847" s="165"/>
      <c r="H6847" s="166"/>
      <c r="I6847" s="167"/>
      <c r="J6847" s="161"/>
      <c r="K6847"/>
      <c r="M6847" s="4"/>
      <c r="W6847" t="str">
        <f t="shared" si="212"/>
        <v/>
      </c>
      <c r="X6847" t="str">
        <f t="shared" si="213"/>
        <v/>
      </c>
    </row>
    <row r="6848" spans="2:24">
      <c r="B6848" s="160"/>
      <c r="C6848" s="161"/>
      <c r="D6848" s="162"/>
      <c r="E6848" s="163"/>
      <c r="F6848" s="164"/>
      <c r="G6848" s="165"/>
      <c r="H6848" s="166"/>
      <c r="I6848" s="167"/>
      <c r="J6848" s="161"/>
      <c r="K6848"/>
      <c r="M6848" s="4"/>
      <c r="W6848" t="str">
        <f t="shared" si="212"/>
        <v/>
      </c>
      <c r="X6848" t="str">
        <f t="shared" si="213"/>
        <v/>
      </c>
    </row>
    <row r="6849" spans="2:24">
      <c r="B6849" s="160"/>
      <c r="C6849" s="161"/>
      <c r="D6849" s="162"/>
      <c r="E6849" s="163"/>
      <c r="F6849" s="164"/>
      <c r="G6849" s="165"/>
      <c r="H6849" s="166"/>
      <c r="I6849" s="167"/>
      <c r="J6849" s="161"/>
      <c r="K6849"/>
      <c r="M6849" s="4"/>
      <c r="W6849" t="str">
        <f t="shared" si="212"/>
        <v/>
      </c>
      <c r="X6849" t="str">
        <f t="shared" si="213"/>
        <v/>
      </c>
    </row>
    <row r="6850" spans="2:24">
      <c r="B6850" s="160"/>
      <c r="C6850" s="161"/>
      <c r="D6850" s="162"/>
      <c r="E6850" s="163"/>
      <c r="F6850" s="164"/>
      <c r="G6850" s="165"/>
      <c r="H6850" s="166"/>
      <c r="I6850" s="167"/>
      <c r="J6850" s="161"/>
      <c r="K6850"/>
      <c r="M6850" s="4"/>
      <c r="W6850" t="str">
        <f t="shared" si="212"/>
        <v/>
      </c>
      <c r="X6850" t="str">
        <f t="shared" si="213"/>
        <v/>
      </c>
    </row>
    <row r="6851" spans="2:24">
      <c r="B6851" s="160"/>
      <c r="C6851" s="161"/>
      <c r="D6851" s="162"/>
      <c r="E6851" s="163"/>
      <c r="F6851" s="164"/>
      <c r="G6851" s="165"/>
      <c r="H6851" s="166"/>
      <c r="I6851" s="167"/>
      <c r="J6851" s="161"/>
      <c r="K6851"/>
      <c r="M6851" s="4"/>
      <c r="W6851" t="str">
        <f t="shared" si="212"/>
        <v/>
      </c>
      <c r="X6851" t="str">
        <f t="shared" si="213"/>
        <v/>
      </c>
    </row>
    <row r="6852" spans="2:24">
      <c r="B6852" s="160"/>
      <c r="C6852" s="161"/>
      <c r="D6852" s="162"/>
      <c r="E6852" s="163"/>
      <c r="F6852" s="164"/>
      <c r="G6852" s="165"/>
      <c r="H6852" s="166"/>
      <c r="I6852" s="167"/>
      <c r="J6852" s="161"/>
      <c r="K6852"/>
      <c r="M6852" s="4"/>
      <c r="W6852" t="str">
        <f t="shared" si="212"/>
        <v/>
      </c>
      <c r="X6852" t="str">
        <f t="shared" si="213"/>
        <v/>
      </c>
    </row>
    <row r="6853" spans="2:24">
      <c r="B6853" s="160"/>
      <c r="C6853" s="161"/>
      <c r="D6853" s="162"/>
      <c r="E6853" s="163"/>
      <c r="F6853" s="164"/>
      <c r="G6853" s="165"/>
      <c r="H6853" s="166"/>
      <c r="I6853" s="167"/>
      <c r="J6853" s="161"/>
      <c r="K6853"/>
      <c r="M6853" s="4"/>
      <c r="W6853" t="str">
        <f t="shared" si="212"/>
        <v/>
      </c>
      <c r="X6853" t="str">
        <f t="shared" si="213"/>
        <v/>
      </c>
    </row>
    <row r="6854" spans="2:24">
      <c r="B6854" s="160"/>
      <c r="C6854" s="161"/>
      <c r="D6854" s="162"/>
      <c r="E6854" s="163"/>
      <c r="F6854" s="164"/>
      <c r="G6854" s="165"/>
      <c r="H6854" s="166"/>
      <c r="I6854" s="167"/>
      <c r="J6854" s="161"/>
      <c r="K6854"/>
      <c r="M6854" s="4"/>
      <c r="W6854" t="str">
        <f t="shared" si="212"/>
        <v/>
      </c>
      <c r="X6854" t="str">
        <f t="shared" si="213"/>
        <v/>
      </c>
    </row>
    <row r="6855" spans="2:24">
      <c r="B6855" s="160"/>
      <c r="C6855" s="161"/>
      <c r="D6855" s="162"/>
      <c r="E6855" s="163"/>
      <c r="F6855" s="164"/>
      <c r="G6855" s="165"/>
      <c r="H6855" s="166"/>
      <c r="I6855" s="167"/>
      <c r="J6855" s="161"/>
      <c r="K6855"/>
      <c r="M6855" s="4"/>
      <c r="W6855" t="str">
        <f t="shared" si="212"/>
        <v/>
      </c>
      <c r="X6855" t="str">
        <f t="shared" si="213"/>
        <v/>
      </c>
    </row>
    <row r="6856" spans="2:24">
      <c r="B6856" s="160"/>
      <c r="C6856" s="161"/>
      <c r="D6856" s="162"/>
      <c r="E6856" s="163"/>
      <c r="F6856" s="164"/>
      <c r="G6856" s="165"/>
      <c r="H6856" s="166"/>
      <c r="I6856" s="167"/>
      <c r="J6856" s="161"/>
      <c r="K6856"/>
      <c r="M6856" s="4"/>
      <c r="W6856" t="str">
        <f t="shared" ref="W6856:W6919" si="214">IF(E6856=0,"",IF(E6856&gt;F6856,E6856-F6856,""))</f>
        <v/>
      </c>
      <c r="X6856" t="str">
        <f t="shared" ref="X6856:X6919" si="215">IF(G6856=0,"",IF(G6856&gt;H6856,G6856-H6856,""))</f>
        <v/>
      </c>
    </row>
    <row r="6857" spans="2:24">
      <c r="B6857" s="160"/>
      <c r="C6857" s="161"/>
      <c r="D6857" s="162"/>
      <c r="E6857" s="163"/>
      <c r="F6857" s="164"/>
      <c r="G6857" s="165"/>
      <c r="H6857" s="166"/>
      <c r="I6857" s="167"/>
      <c r="J6857" s="161"/>
      <c r="K6857"/>
      <c r="M6857" s="4"/>
      <c r="W6857" t="str">
        <f t="shared" si="214"/>
        <v/>
      </c>
      <c r="X6857" t="str">
        <f t="shared" si="215"/>
        <v/>
      </c>
    </row>
    <row r="6858" spans="2:24">
      <c r="B6858" s="160"/>
      <c r="C6858" s="161"/>
      <c r="D6858" s="162"/>
      <c r="E6858" s="163"/>
      <c r="F6858" s="164"/>
      <c r="G6858" s="165"/>
      <c r="H6858" s="166"/>
      <c r="I6858" s="167"/>
      <c r="J6858" s="161"/>
      <c r="K6858"/>
      <c r="M6858" s="4"/>
      <c r="W6858" t="str">
        <f t="shared" si="214"/>
        <v/>
      </c>
      <c r="X6858" t="str">
        <f t="shared" si="215"/>
        <v/>
      </c>
    </row>
    <row r="6859" spans="2:24">
      <c r="B6859" s="160"/>
      <c r="C6859" s="161"/>
      <c r="D6859" s="162"/>
      <c r="E6859" s="163"/>
      <c r="F6859" s="164"/>
      <c r="G6859" s="165"/>
      <c r="H6859" s="166"/>
      <c r="I6859" s="167"/>
      <c r="J6859" s="161"/>
      <c r="K6859"/>
      <c r="M6859" s="4"/>
      <c r="W6859" t="str">
        <f t="shared" si="214"/>
        <v/>
      </c>
      <c r="X6859" t="str">
        <f t="shared" si="215"/>
        <v/>
      </c>
    </row>
    <row r="6860" spans="2:24">
      <c r="B6860" s="160"/>
      <c r="C6860" s="161"/>
      <c r="D6860" s="162"/>
      <c r="E6860" s="163"/>
      <c r="F6860" s="164"/>
      <c r="G6860" s="165"/>
      <c r="H6860" s="166"/>
      <c r="I6860" s="167"/>
      <c r="J6860" s="161"/>
      <c r="K6860"/>
      <c r="M6860" s="4"/>
      <c r="W6860" t="str">
        <f t="shared" si="214"/>
        <v/>
      </c>
      <c r="X6860" t="str">
        <f t="shared" si="215"/>
        <v/>
      </c>
    </row>
    <row r="6861" spans="2:24">
      <c r="B6861" s="160"/>
      <c r="C6861" s="161"/>
      <c r="D6861" s="162"/>
      <c r="E6861" s="163"/>
      <c r="F6861" s="164"/>
      <c r="G6861" s="165"/>
      <c r="H6861" s="166"/>
      <c r="I6861" s="167"/>
      <c r="J6861" s="161"/>
      <c r="K6861"/>
      <c r="M6861" s="4"/>
      <c r="W6861" t="str">
        <f t="shared" si="214"/>
        <v/>
      </c>
      <c r="X6861" t="str">
        <f t="shared" si="215"/>
        <v/>
      </c>
    </row>
    <row r="6862" spans="2:24">
      <c r="B6862" s="160"/>
      <c r="C6862" s="161"/>
      <c r="D6862" s="162"/>
      <c r="E6862" s="163"/>
      <c r="F6862" s="164"/>
      <c r="G6862" s="165"/>
      <c r="H6862" s="166"/>
      <c r="I6862" s="167"/>
      <c r="J6862" s="161"/>
      <c r="K6862"/>
      <c r="M6862" s="4"/>
      <c r="W6862" t="str">
        <f t="shared" si="214"/>
        <v/>
      </c>
      <c r="X6862" t="str">
        <f t="shared" si="215"/>
        <v/>
      </c>
    </row>
    <row r="6863" spans="2:24">
      <c r="B6863" s="160"/>
      <c r="C6863" s="161"/>
      <c r="D6863" s="162"/>
      <c r="E6863" s="163"/>
      <c r="F6863" s="164"/>
      <c r="G6863" s="165"/>
      <c r="H6863" s="166"/>
      <c r="I6863" s="167"/>
      <c r="J6863" s="161"/>
      <c r="K6863"/>
      <c r="M6863" s="4"/>
      <c r="W6863" t="str">
        <f t="shared" si="214"/>
        <v/>
      </c>
      <c r="X6863" t="str">
        <f t="shared" si="215"/>
        <v/>
      </c>
    </row>
    <row r="6864" spans="2:24">
      <c r="B6864" s="160"/>
      <c r="C6864" s="161"/>
      <c r="D6864" s="162"/>
      <c r="E6864" s="163"/>
      <c r="F6864" s="164"/>
      <c r="G6864" s="165"/>
      <c r="H6864" s="166"/>
      <c r="I6864" s="167"/>
      <c r="J6864" s="161"/>
      <c r="K6864"/>
      <c r="M6864" s="4"/>
      <c r="W6864" t="str">
        <f t="shared" si="214"/>
        <v/>
      </c>
      <c r="X6864" t="str">
        <f t="shared" si="215"/>
        <v/>
      </c>
    </row>
    <row r="6865" spans="2:24">
      <c r="B6865" s="160"/>
      <c r="C6865" s="161"/>
      <c r="D6865" s="162"/>
      <c r="E6865" s="163"/>
      <c r="F6865" s="164"/>
      <c r="G6865" s="165"/>
      <c r="H6865" s="166"/>
      <c r="I6865" s="167"/>
      <c r="J6865" s="161"/>
      <c r="K6865"/>
      <c r="M6865" s="4"/>
      <c r="W6865" t="str">
        <f t="shared" si="214"/>
        <v/>
      </c>
      <c r="X6865" t="str">
        <f t="shared" si="215"/>
        <v/>
      </c>
    </row>
    <row r="6866" spans="2:24">
      <c r="B6866" s="160"/>
      <c r="C6866" s="161"/>
      <c r="D6866" s="162"/>
      <c r="E6866" s="163"/>
      <c r="F6866" s="164"/>
      <c r="G6866" s="165"/>
      <c r="H6866" s="166"/>
      <c r="I6866" s="167"/>
      <c r="J6866" s="161"/>
      <c r="K6866"/>
      <c r="M6866" s="4"/>
      <c r="W6866" t="str">
        <f t="shared" si="214"/>
        <v/>
      </c>
      <c r="X6866" t="str">
        <f t="shared" si="215"/>
        <v/>
      </c>
    </row>
    <row r="6867" spans="2:24">
      <c r="B6867" s="160"/>
      <c r="C6867" s="161"/>
      <c r="D6867" s="162"/>
      <c r="E6867" s="163"/>
      <c r="F6867" s="164"/>
      <c r="G6867" s="165"/>
      <c r="H6867" s="166"/>
      <c r="I6867" s="167"/>
      <c r="J6867" s="161"/>
      <c r="K6867"/>
      <c r="M6867" s="4"/>
      <c r="W6867" t="str">
        <f t="shared" si="214"/>
        <v/>
      </c>
      <c r="X6867" t="str">
        <f t="shared" si="215"/>
        <v/>
      </c>
    </row>
    <row r="6868" spans="2:24">
      <c r="B6868" s="160"/>
      <c r="C6868" s="161"/>
      <c r="D6868" s="162"/>
      <c r="E6868" s="163"/>
      <c r="F6868" s="164"/>
      <c r="G6868" s="165"/>
      <c r="H6868" s="166"/>
      <c r="I6868" s="167"/>
      <c r="J6868" s="161"/>
      <c r="K6868"/>
      <c r="M6868" s="4"/>
      <c r="W6868" t="str">
        <f t="shared" si="214"/>
        <v/>
      </c>
      <c r="X6868" t="str">
        <f t="shared" si="215"/>
        <v/>
      </c>
    </row>
    <row r="6869" spans="2:24">
      <c r="B6869" s="160"/>
      <c r="C6869" s="161"/>
      <c r="D6869" s="162"/>
      <c r="E6869" s="163"/>
      <c r="F6869" s="164"/>
      <c r="G6869" s="165"/>
      <c r="H6869" s="166"/>
      <c r="I6869" s="167"/>
      <c r="J6869" s="161"/>
      <c r="K6869"/>
      <c r="M6869" s="4"/>
      <c r="W6869" t="str">
        <f t="shared" si="214"/>
        <v/>
      </c>
      <c r="X6869" t="str">
        <f t="shared" si="215"/>
        <v/>
      </c>
    </row>
    <row r="6870" spans="2:24">
      <c r="B6870" s="160"/>
      <c r="C6870" s="161"/>
      <c r="D6870" s="162"/>
      <c r="E6870" s="163"/>
      <c r="F6870" s="164"/>
      <c r="G6870" s="165"/>
      <c r="H6870" s="166"/>
      <c r="I6870" s="167"/>
      <c r="J6870" s="161"/>
      <c r="K6870"/>
      <c r="M6870" s="4"/>
      <c r="W6870" t="str">
        <f t="shared" si="214"/>
        <v/>
      </c>
      <c r="X6870" t="str">
        <f t="shared" si="215"/>
        <v/>
      </c>
    </row>
    <row r="6871" spans="2:24">
      <c r="B6871" s="160"/>
      <c r="C6871" s="161"/>
      <c r="D6871" s="162"/>
      <c r="E6871" s="163"/>
      <c r="F6871" s="164"/>
      <c r="G6871" s="165"/>
      <c r="H6871" s="166"/>
      <c r="I6871" s="167"/>
      <c r="J6871" s="161"/>
      <c r="K6871"/>
      <c r="M6871" s="4"/>
      <c r="W6871" t="str">
        <f t="shared" si="214"/>
        <v/>
      </c>
      <c r="X6871" t="str">
        <f t="shared" si="215"/>
        <v/>
      </c>
    </row>
    <row r="6872" spans="2:24">
      <c r="B6872" s="160"/>
      <c r="C6872" s="161"/>
      <c r="D6872" s="162"/>
      <c r="E6872" s="163"/>
      <c r="F6872" s="164"/>
      <c r="G6872" s="165"/>
      <c r="H6872" s="166"/>
      <c r="I6872" s="167"/>
      <c r="J6872" s="161"/>
      <c r="K6872"/>
      <c r="M6872" s="4"/>
      <c r="W6872" t="str">
        <f t="shared" si="214"/>
        <v/>
      </c>
      <c r="X6872" t="str">
        <f t="shared" si="215"/>
        <v/>
      </c>
    </row>
    <row r="6873" spans="2:24">
      <c r="B6873" s="160"/>
      <c r="C6873" s="161"/>
      <c r="D6873" s="162"/>
      <c r="E6873" s="163"/>
      <c r="F6873" s="164"/>
      <c r="G6873" s="165"/>
      <c r="H6873" s="166"/>
      <c r="I6873" s="167"/>
      <c r="J6873" s="161"/>
      <c r="K6873"/>
      <c r="M6873" s="4"/>
      <c r="W6873" t="str">
        <f t="shared" si="214"/>
        <v/>
      </c>
      <c r="X6873" t="str">
        <f t="shared" si="215"/>
        <v/>
      </c>
    </row>
    <row r="6874" spans="2:24">
      <c r="B6874" s="160"/>
      <c r="C6874" s="161"/>
      <c r="D6874" s="162"/>
      <c r="E6874" s="163"/>
      <c r="F6874" s="164"/>
      <c r="G6874" s="165"/>
      <c r="H6874" s="166"/>
      <c r="I6874" s="167"/>
      <c r="J6874" s="161"/>
      <c r="K6874"/>
      <c r="M6874" s="4"/>
      <c r="W6874" t="str">
        <f t="shared" si="214"/>
        <v/>
      </c>
      <c r="X6874" t="str">
        <f t="shared" si="215"/>
        <v/>
      </c>
    </row>
    <row r="6875" spans="2:24">
      <c r="B6875" s="160"/>
      <c r="C6875" s="161"/>
      <c r="D6875" s="162"/>
      <c r="E6875" s="163"/>
      <c r="F6875" s="164"/>
      <c r="G6875" s="165"/>
      <c r="H6875" s="166"/>
      <c r="I6875" s="167"/>
      <c r="J6875" s="161"/>
      <c r="K6875"/>
      <c r="M6875" s="4"/>
      <c r="W6875" t="str">
        <f t="shared" si="214"/>
        <v/>
      </c>
      <c r="X6875" t="str">
        <f t="shared" si="215"/>
        <v/>
      </c>
    </row>
    <row r="6876" spans="2:24">
      <c r="B6876" s="160"/>
      <c r="C6876" s="161"/>
      <c r="D6876" s="162"/>
      <c r="E6876" s="163"/>
      <c r="F6876" s="164"/>
      <c r="G6876" s="165"/>
      <c r="H6876" s="166"/>
      <c r="I6876" s="167"/>
      <c r="J6876" s="161"/>
      <c r="K6876"/>
      <c r="M6876" s="4"/>
      <c r="W6876" t="str">
        <f t="shared" si="214"/>
        <v/>
      </c>
      <c r="X6876" t="str">
        <f t="shared" si="215"/>
        <v/>
      </c>
    </row>
    <row r="6877" spans="2:24">
      <c r="B6877" s="160"/>
      <c r="C6877" s="161"/>
      <c r="D6877" s="162"/>
      <c r="E6877" s="163"/>
      <c r="F6877" s="164"/>
      <c r="G6877" s="165"/>
      <c r="H6877" s="166"/>
      <c r="I6877" s="167"/>
      <c r="J6877" s="161"/>
      <c r="K6877"/>
      <c r="M6877" s="4"/>
      <c r="W6877" t="str">
        <f t="shared" si="214"/>
        <v/>
      </c>
      <c r="X6877" t="str">
        <f t="shared" si="215"/>
        <v/>
      </c>
    </row>
    <row r="6878" spans="2:24">
      <c r="B6878" s="160"/>
      <c r="C6878" s="161"/>
      <c r="D6878" s="162"/>
      <c r="E6878" s="163"/>
      <c r="F6878" s="164"/>
      <c r="G6878" s="165"/>
      <c r="H6878" s="166"/>
      <c r="I6878" s="167"/>
      <c r="J6878" s="161"/>
      <c r="K6878"/>
      <c r="M6878" s="4"/>
      <c r="W6878" t="str">
        <f t="shared" si="214"/>
        <v/>
      </c>
      <c r="X6878" t="str">
        <f t="shared" si="215"/>
        <v/>
      </c>
    </row>
    <row r="6879" spans="2:24">
      <c r="B6879" s="160"/>
      <c r="C6879" s="161"/>
      <c r="D6879" s="162"/>
      <c r="E6879" s="163"/>
      <c r="F6879" s="164"/>
      <c r="G6879" s="165"/>
      <c r="H6879" s="166"/>
      <c r="I6879" s="167"/>
      <c r="J6879" s="161"/>
      <c r="K6879"/>
      <c r="M6879" s="4"/>
      <c r="W6879" t="str">
        <f t="shared" si="214"/>
        <v/>
      </c>
      <c r="X6879" t="str">
        <f t="shared" si="215"/>
        <v/>
      </c>
    </row>
    <row r="6880" spans="2:24">
      <c r="B6880" s="160"/>
      <c r="C6880" s="161"/>
      <c r="D6880" s="162"/>
      <c r="E6880" s="163"/>
      <c r="F6880" s="164"/>
      <c r="G6880" s="165"/>
      <c r="H6880" s="166"/>
      <c r="I6880" s="167"/>
      <c r="J6880" s="161"/>
      <c r="K6880"/>
      <c r="M6880" s="4"/>
      <c r="W6880" t="str">
        <f t="shared" si="214"/>
        <v/>
      </c>
      <c r="X6880" t="str">
        <f t="shared" si="215"/>
        <v/>
      </c>
    </row>
    <row r="6881" spans="2:24">
      <c r="B6881" s="160"/>
      <c r="C6881" s="161"/>
      <c r="D6881" s="162"/>
      <c r="E6881" s="163"/>
      <c r="F6881" s="164"/>
      <c r="G6881" s="165"/>
      <c r="H6881" s="166"/>
      <c r="I6881" s="167"/>
      <c r="J6881" s="161"/>
      <c r="K6881"/>
      <c r="M6881" s="4"/>
      <c r="W6881" t="str">
        <f t="shared" si="214"/>
        <v/>
      </c>
      <c r="X6881" t="str">
        <f t="shared" si="215"/>
        <v/>
      </c>
    </row>
    <row r="6882" spans="2:24">
      <c r="B6882" s="160"/>
      <c r="C6882" s="161"/>
      <c r="D6882" s="162"/>
      <c r="E6882" s="163"/>
      <c r="F6882" s="164"/>
      <c r="G6882" s="165"/>
      <c r="H6882" s="166"/>
      <c r="I6882" s="167"/>
      <c r="J6882" s="161"/>
      <c r="K6882"/>
      <c r="M6882" s="4"/>
      <c r="W6882" t="str">
        <f t="shared" si="214"/>
        <v/>
      </c>
      <c r="X6882" t="str">
        <f t="shared" si="215"/>
        <v/>
      </c>
    </row>
    <row r="6883" spans="2:24">
      <c r="B6883" s="160"/>
      <c r="C6883" s="161"/>
      <c r="D6883" s="162"/>
      <c r="E6883" s="163"/>
      <c r="F6883" s="164"/>
      <c r="G6883" s="165"/>
      <c r="H6883" s="166"/>
      <c r="I6883" s="167"/>
      <c r="J6883" s="161"/>
      <c r="K6883"/>
      <c r="M6883" s="4"/>
      <c r="W6883" t="str">
        <f t="shared" si="214"/>
        <v/>
      </c>
      <c r="X6883" t="str">
        <f t="shared" si="215"/>
        <v/>
      </c>
    </row>
    <row r="6884" spans="2:24">
      <c r="B6884" s="160"/>
      <c r="C6884" s="161"/>
      <c r="D6884" s="162"/>
      <c r="E6884" s="163"/>
      <c r="F6884" s="164"/>
      <c r="G6884" s="165"/>
      <c r="H6884" s="166"/>
      <c r="I6884" s="167"/>
      <c r="J6884" s="161"/>
      <c r="K6884"/>
      <c r="M6884" s="4"/>
      <c r="W6884" t="str">
        <f t="shared" si="214"/>
        <v/>
      </c>
      <c r="X6884" t="str">
        <f t="shared" si="215"/>
        <v/>
      </c>
    </row>
    <row r="6885" spans="2:24">
      <c r="B6885" s="160"/>
      <c r="C6885" s="161"/>
      <c r="D6885" s="162"/>
      <c r="E6885" s="163"/>
      <c r="F6885" s="164"/>
      <c r="G6885" s="165"/>
      <c r="H6885" s="166"/>
      <c r="I6885" s="167"/>
      <c r="J6885" s="161"/>
      <c r="K6885"/>
      <c r="M6885" s="4"/>
      <c r="W6885" t="str">
        <f t="shared" si="214"/>
        <v/>
      </c>
      <c r="X6885" t="str">
        <f t="shared" si="215"/>
        <v/>
      </c>
    </row>
    <row r="6886" spans="2:24">
      <c r="B6886" s="160"/>
      <c r="C6886" s="161"/>
      <c r="D6886" s="162"/>
      <c r="E6886" s="163"/>
      <c r="F6886" s="164"/>
      <c r="G6886" s="165"/>
      <c r="H6886" s="166"/>
      <c r="I6886" s="167"/>
      <c r="J6886" s="161"/>
      <c r="K6886"/>
      <c r="M6886" s="4"/>
      <c r="W6886" t="str">
        <f t="shared" si="214"/>
        <v/>
      </c>
      <c r="X6886" t="str">
        <f t="shared" si="215"/>
        <v/>
      </c>
    </row>
    <row r="6887" spans="2:24">
      <c r="B6887" s="160"/>
      <c r="C6887" s="161"/>
      <c r="D6887" s="162"/>
      <c r="E6887" s="163"/>
      <c r="F6887" s="164"/>
      <c r="G6887" s="165"/>
      <c r="H6887" s="166"/>
      <c r="I6887" s="167"/>
      <c r="J6887" s="161"/>
      <c r="K6887"/>
      <c r="M6887" s="4"/>
      <c r="W6887" t="str">
        <f t="shared" si="214"/>
        <v/>
      </c>
      <c r="X6887" t="str">
        <f t="shared" si="215"/>
        <v/>
      </c>
    </row>
    <row r="6888" spans="2:24">
      <c r="B6888" s="160"/>
      <c r="C6888" s="161"/>
      <c r="D6888" s="162"/>
      <c r="E6888" s="163"/>
      <c r="F6888" s="164"/>
      <c r="G6888" s="165"/>
      <c r="H6888" s="166"/>
      <c r="I6888" s="167"/>
      <c r="J6888" s="161"/>
      <c r="K6888"/>
      <c r="M6888" s="4"/>
      <c r="W6888" t="str">
        <f t="shared" si="214"/>
        <v/>
      </c>
      <c r="X6888" t="str">
        <f t="shared" si="215"/>
        <v/>
      </c>
    </row>
    <row r="6889" spans="2:24">
      <c r="B6889" s="160"/>
      <c r="C6889" s="161"/>
      <c r="D6889" s="162"/>
      <c r="E6889" s="163"/>
      <c r="F6889" s="164"/>
      <c r="G6889" s="165"/>
      <c r="H6889" s="166"/>
      <c r="I6889" s="167"/>
      <c r="J6889" s="161"/>
      <c r="K6889"/>
      <c r="M6889" s="4"/>
      <c r="W6889" t="str">
        <f t="shared" si="214"/>
        <v/>
      </c>
      <c r="X6889" t="str">
        <f t="shared" si="215"/>
        <v/>
      </c>
    </row>
    <row r="6890" spans="2:24">
      <c r="B6890" s="160"/>
      <c r="C6890" s="161"/>
      <c r="D6890" s="162"/>
      <c r="E6890" s="163"/>
      <c r="F6890" s="164"/>
      <c r="G6890" s="165"/>
      <c r="H6890" s="166"/>
      <c r="I6890" s="167"/>
      <c r="J6890" s="161"/>
      <c r="K6890"/>
      <c r="M6890" s="4"/>
      <c r="W6890" t="str">
        <f t="shared" si="214"/>
        <v/>
      </c>
      <c r="X6890" t="str">
        <f t="shared" si="215"/>
        <v/>
      </c>
    </row>
    <row r="6891" spans="2:24">
      <c r="B6891" s="160"/>
      <c r="C6891" s="161"/>
      <c r="D6891" s="162"/>
      <c r="E6891" s="163"/>
      <c r="F6891" s="164"/>
      <c r="G6891" s="165"/>
      <c r="H6891" s="166"/>
      <c r="I6891" s="167"/>
      <c r="J6891" s="161"/>
      <c r="K6891"/>
      <c r="M6891" s="4"/>
      <c r="W6891" t="str">
        <f t="shared" si="214"/>
        <v/>
      </c>
      <c r="X6891" t="str">
        <f t="shared" si="215"/>
        <v/>
      </c>
    </row>
    <row r="6892" spans="2:24">
      <c r="B6892" s="160"/>
      <c r="C6892" s="161"/>
      <c r="D6892" s="162"/>
      <c r="E6892" s="163"/>
      <c r="F6892" s="164"/>
      <c r="G6892" s="165"/>
      <c r="H6892" s="166"/>
      <c r="I6892" s="167"/>
      <c r="J6892" s="161"/>
      <c r="K6892"/>
      <c r="M6892" s="4"/>
      <c r="W6892" t="str">
        <f t="shared" si="214"/>
        <v/>
      </c>
      <c r="X6892" t="str">
        <f t="shared" si="215"/>
        <v/>
      </c>
    </row>
    <row r="6893" spans="2:24">
      <c r="B6893" s="160"/>
      <c r="C6893" s="161"/>
      <c r="D6893" s="162"/>
      <c r="E6893" s="163"/>
      <c r="F6893" s="164"/>
      <c r="G6893" s="165"/>
      <c r="H6893" s="166"/>
      <c r="I6893" s="167"/>
      <c r="J6893" s="161"/>
      <c r="K6893"/>
      <c r="M6893" s="4"/>
      <c r="W6893" t="str">
        <f t="shared" si="214"/>
        <v/>
      </c>
      <c r="X6893" t="str">
        <f t="shared" si="215"/>
        <v/>
      </c>
    </row>
    <row r="6894" spans="2:24">
      <c r="B6894" s="160"/>
      <c r="C6894" s="161"/>
      <c r="D6894" s="162"/>
      <c r="E6894" s="163"/>
      <c r="F6894" s="164"/>
      <c r="G6894" s="165"/>
      <c r="H6894" s="166"/>
      <c r="I6894" s="167"/>
      <c r="J6894" s="161"/>
      <c r="K6894"/>
      <c r="M6894" s="4"/>
      <c r="W6894" t="str">
        <f t="shared" si="214"/>
        <v/>
      </c>
      <c r="X6894" t="str">
        <f t="shared" si="215"/>
        <v/>
      </c>
    </row>
    <row r="6895" spans="2:24">
      <c r="B6895" s="160"/>
      <c r="C6895" s="161"/>
      <c r="D6895" s="162"/>
      <c r="E6895" s="163"/>
      <c r="F6895" s="164"/>
      <c r="G6895" s="165"/>
      <c r="H6895" s="166"/>
      <c r="I6895" s="167"/>
      <c r="J6895" s="161"/>
      <c r="K6895"/>
      <c r="M6895" s="4"/>
      <c r="W6895" t="str">
        <f t="shared" si="214"/>
        <v/>
      </c>
      <c r="X6895" t="str">
        <f t="shared" si="215"/>
        <v/>
      </c>
    </row>
    <row r="6896" spans="2:24">
      <c r="B6896" s="160"/>
      <c r="C6896" s="161"/>
      <c r="D6896" s="162"/>
      <c r="E6896" s="163"/>
      <c r="F6896" s="164"/>
      <c r="G6896" s="165"/>
      <c r="H6896" s="166"/>
      <c r="I6896" s="167"/>
      <c r="J6896" s="161"/>
      <c r="K6896"/>
      <c r="M6896" s="4"/>
      <c r="W6896" t="str">
        <f t="shared" si="214"/>
        <v/>
      </c>
      <c r="X6896" t="str">
        <f t="shared" si="215"/>
        <v/>
      </c>
    </row>
    <row r="6897" spans="2:24">
      <c r="B6897" s="160"/>
      <c r="C6897" s="161"/>
      <c r="D6897" s="162"/>
      <c r="E6897" s="163"/>
      <c r="F6897" s="164"/>
      <c r="G6897" s="165"/>
      <c r="H6897" s="166"/>
      <c r="I6897" s="167"/>
      <c r="J6897" s="161"/>
      <c r="K6897"/>
      <c r="M6897" s="4"/>
      <c r="W6897" t="str">
        <f t="shared" si="214"/>
        <v/>
      </c>
      <c r="X6897" t="str">
        <f t="shared" si="215"/>
        <v/>
      </c>
    </row>
    <row r="6898" spans="2:24">
      <c r="B6898" s="160"/>
      <c r="C6898" s="161"/>
      <c r="D6898" s="162"/>
      <c r="E6898" s="163"/>
      <c r="F6898" s="164"/>
      <c r="G6898" s="165"/>
      <c r="H6898" s="166"/>
      <c r="I6898" s="167"/>
      <c r="J6898" s="161"/>
      <c r="K6898"/>
      <c r="M6898" s="4"/>
      <c r="W6898" t="str">
        <f t="shared" si="214"/>
        <v/>
      </c>
      <c r="X6898" t="str">
        <f t="shared" si="215"/>
        <v/>
      </c>
    </row>
    <row r="6899" spans="2:24">
      <c r="B6899" s="160"/>
      <c r="C6899" s="161"/>
      <c r="D6899" s="162"/>
      <c r="E6899" s="163"/>
      <c r="F6899" s="164"/>
      <c r="G6899" s="165"/>
      <c r="H6899" s="166"/>
      <c r="I6899" s="167"/>
      <c r="J6899" s="161"/>
      <c r="K6899"/>
      <c r="M6899" s="4"/>
      <c r="W6899" t="str">
        <f t="shared" si="214"/>
        <v/>
      </c>
      <c r="X6899" t="str">
        <f t="shared" si="215"/>
        <v/>
      </c>
    </row>
    <row r="6900" spans="2:24">
      <c r="B6900" s="160"/>
      <c r="C6900" s="161"/>
      <c r="D6900" s="162"/>
      <c r="E6900" s="163"/>
      <c r="F6900" s="164"/>
      <c r="G6900" s="165"/>
      <c r="H6900" s="166"/>
      <c r="I6900" s="167"/>
      <c r="J6900" s="161"/>
      <c r="K6900"/>
      <c r="M6900" s="4"/>
      <c r="W6900" t="str">
        <f t="shared" si="214"/>
        <v/>
      </c>
      <c r="X6900" t="str">
        <f t="shared" si="215"/>
        <v/>
      </c>
    </row>
    <row r="6901" spans="2:24">
      <c r="B6901" s="160"/>
      <c r="C6901" s="161"/>
      <c r="D6901" s="162"/>
      <c r="E6901" s="163"/>
      <c r="F6901" s="164"/>
      <c r="G6901" s="165"/>
      <c r="H6901" s="166"/>
      <c r="I6901" s="167"/>
      <c r="J6901" s="161"/>
      <c r="K6901"/>
      <c r="M6901" s="4"/>
      <c r="W6901" t="str">
        <f t="shared" si="214"/>
        <v/>
      </c>
      <c r="X6901" t="str">
        <f t="shared" si="215"/>
        <v/>
      </c>
    </row>
    <row r="6902" spans="2:24">
      <c r="B6902" s="160"/>
      <c r="C6902" s="161"/>
      <c r="D6902" s="162"/>
      <c r="E6902" s="163"/>
      <c r="F6902" s="164"/>
      <c r="G6902" s="165"/>
      <c r="H6902" s="166"/>
      <c r="I6902" s="167"/>
      <c r="J6902" s="161"/>
      <c r="K6902"/>
      <c r="M6902" s="4"/>
      <c r="W6902" t="str">
        <f t="shared" si="214"/>
        <v/>
      </c>
      <c r="X6902" t="str">
        <f t="shared" si="215"/>
        <v/>
      </c>
    </row>
    <row r="6903" spans="2:24">
      <c r="B6903" s="160"/>
      <c r="C6903" s="161"/>
      <c r="D6903" s="162"/>
      <c r="E6903" s="163"/>
      <c r="F6903" s="164"/>
      <c r="G6903" s="165"/>
      <c r="H6903" s="166"/>
      <c r="I6903" s="167"/>
      <c r="J6903" s="161"/>
      <c r="K6903"/>
      <c r="M6903" s="4"/>
      <c r="W6903" t="str">
        <f t="shared" si="214"/>
        <v/>
      </c>
      <c r="X6903" t="str">
        <f t="shared" si="215"/>
        <v/>
      </c>
    </row>
    <row r="6904" spans="2:24">
      <c r="B6904" s="160"/>
      <c r="C6904" s="161"/>
      <c r="D6904" s="162"/>
      <c r="E6904" s="163"/>
      <c r="F6904" s="164"/>
      <c r="G6904" s="165"/>
      <c r="H6904" s="166"/>
      <c r="I6904" s="167"/>
      <c r="J6904" s="161"/>
      <c r="K6904"/>
      <c r="M6904" s="4"/>
      <c r="W6904" t="str">
        <f t="shared" si="214"/>
        <v/>
      </c>
      <c r="X6904" t="str">
        <f t="shared" si="215"/>
        <v/>
      </c>
    </row>
    <row r="6905" spans="2:24">
      <c r="B6905" s="160"/>
      <c r="C6905" s="161"/>
      <c r="D6905" s="162"/>
      <c r="E6905" s="163"/>
      <c r="F6905" s="164"/>
      <c r="G6905" s="165"/>
      <c r="H6905" s="166"/>
      <c r="I6905" s="167"/>
      <c r="J6905" s="161"/>
      <c r="K6905"/>
      <c r="M6905" s="4"/>
      <c r="W6905" t="str">
        <f t="shared" si="214"/>
        <v/>
      </c>
      <c r="X6905" t="str">
        <f t="shared" si="215"/>
        <v/>
      </c>
    </row>
    <row r="6906" spans="2:24">
      <c r="B6906" s="160"/>
      <c r="C6906" s="161"/>
      <c r="D6906" s="162"/>
      <c r="E6906" s="163"/>
      <c r="F6906" s="164"/>
      <c r="G6906" s="165"/>
      <c r="H6906" s="166"/>
      <c r="I6906" s="167"/>
      <c r="J6906" s="161"/>
      <c r="K6906"/>
      <c r="M6906" s="4"/>
      <c r="W6906" t="str">
        <f t="shared" si="214"/>
        <v/>
      </c>
      <c r="X6906" t="str">
        <f t="shared" si="215"/>
        <v/>
      </c>
    </row>
    <row r="6907" spans="2:24">
      <c r="B6907" s="160"/>
      <c r="C6907" s="161"/>
      <c r="D6907" s="162"/>
      <c r="E6907" s="163"/>
      <c r="F6907" s="164"/>
      <c r="G6907" s="165"/>
      <c r="H6907" s="166"/>
      <c r="I6907" s="167"/>
      <c r="J6907" s="161"/>
      <c r="K6907"/>
      <c r="M6907" s="4"/>
      <c r="W6907" t="str">
        <f t="shared" si="214"/>
        <v/>
      </c>
      <c r="X6907" t="str">
        <f t="shared" si="215"/>
        <v/>
      </c>
    </row>
    <row r="6908" spans="2:24">
      <c r="B6908" s="160"/>
      <c r="C6908" s="161"/>
      <c r="D6908" s="162"/>
      <c r="E6908" s="163"/>
      <c r="F6908" s="164"/>
      <c r="G6908" s="165"/>
      <c r="H6908" s="166"/>
      <c r="I6908" s="167"/>
      <c r="J6908" s="161"/>
      <c r="K6908"/>
      <c r="M6908" s="4"/>
      <c r="W6908" t="str">
        <f t="shared" si="214"/>
        <v/>
      </c>
      <c r="X6908" t="str">
        <f t="shared" si="215"/>
        <v/>
      </c>
    </row>
    <row r="6909" spans="2:24">
      <c r="B6909" s="160"/>
      <c r="C6909" s="161"/>
      <c r="D6909" s="162"/>
      <c r="E6909" s="163"/>
      <c r="F6909" s="164"/>
      <c r="G6909" s="165"/>
      <c r="H6909" s="166"/>
      <c r="I6909" s="167"/>
      <c r="J6909" s="161"/>
      <c r="K6909"/>
      <c r="M6909" s="4"/>
      <c r="W6909" t="str">
        <f t="shared" si="214"/>
        <v/>
      </c>
      <c r="X6909" t="str">
        <f t="shared" si="215"/>
        <v/>
      </c>
    </row>
    <row r="6910" spans="2:24">
      <c r="B6910" s="160"/>
      <c r="C6910" s="161"/>
      <c r="D6910" s="162"/>
      <c r="E6910" s="163"/>
      <c r="F6910" s="164"/>
      <c r="G6910" s="165"/>
      <c r="H6910" s="166"/>
      <c r="I6910" s="167"/>
      <c r="J6910" s="161"/>
      <c r="K6910"/>
      <c r="M6910" s="4"/>
      <c r="W6910" t="str">
        <f t="shared" si="214"/>
        <v/>
      </c>
      <c r="X6910" t="str">
        <f t="shared" si="215"/>
        <v/>
      </c>
    </row>
    <row r="6911" spans="2:24">
      <c r="B6911" s="160"/>
      <c r="C6911" s="161"/>
      <c r="D6911" s="162"/>
      <c r="E6911" s="163"/>
      <c r="F6911" s="164"/>
      <c r="G6911" s="165"/>
      <c r="H6911" s="166"/>
      <c r="I6911" s="167"/>
      <c r="J6911" s="161"/>
      <c r="K6911"/>
      <c r="M6911" s="4"/>
      <c r="W6911" t="str">
        <f t="shared" si="214"/>
        <v/>
      </c>
      <c r="X6911" t="str">
        <f t="shared" si="215"/>
        <v/>
      </c>
    </row>
    <row r="6912" spans="2:24">
      <c r="B6912" s="160"/>
      <c r="C6912" s="161"/>
      <c r="D6912" s="162"/>
      <c r="E6912" s="163"/>
      <c r="F6912" s="164"/>
      <c r="G6912" s="165"/>
      <c r="H6912" s="166"/>
      <c r="I6912" s="167"/>
      <c r="J6912" s="161"/>
      <c r="K6912"/>
      <c r="M6912" s="4"/>
      <c r="W6912" t="str">
        <f t="shared" si="214"/>
        <v/>
      </c>
      <c r="X6912" t="str">
        <f t="shared" si="215"/>
        <v/>
      </c>
    </row>
    <row r="6913" spans="2:24">
      <c r="B6913" s="160"/>
      <c r="C6913" s="161"/>
      <c r="D6913" s="162"/>
      <c r="E6913" s="163"/>
      <c r="F6913" s="164"/>
      <c r="G6913" s="165"/>
      <c r="H6913" s="166"/>
      <c r="I6913" s="167"/>
      <c r="J6913" s="161"/>
      <c r="K6913"/>
      <c r="M6913" s="4"/>
      <c r="W6913" t="str">
        <f t="shared" si="214"/>
        <v/>
      </c>
      <c r="X6913" t="str">
        <f t="shared" si="215"/>
        <v/>
      </c>
    </row>
    <row r="6914" spans="2:24">
      <c r="B6914" s="160"/>
      <c r="C6914" s="161"/>
      <c r="D6914" s="162"/>
      <c r="E6914" s="163"/>
      <c r="F6914" s="164"/>
      <c r="G6914" s="165"/>
      <c r="H6914" s="166"/>
      <c r="I6914" s="167"/>
      <c r="J6914" s="161"/>
      <c r="K6914"/>
      <c r="M6914" s="4"/>
      <c r="W6914" t="str">
        <f t="shared" si="214"/>
        <v/>
      </c>
      <c r="X6914" t="str">
        <f t="shared" si="215"/>
        <v/>
      </c>
    </row>
    <row r="6915" spans="2:24">
      <c r="B6915" s="160"/>
      <c r="C6915" s="161"/>
      <c r="D6915" s="162"/>
      <c r="E6915" s="163"/>
      <c r="F6915" s="164"/>
      <c r="G6915" s="165"/>
      <c r="H6915" s="166"/>
      <c r="I6915" s="167"/>
      <c r="J6915" s="161"/>
      <c r="K6915"/>
      <c r="M6915" s="4"/>
      <c r="W6915" t="str">
        <f t="shared" si="214"/>
        <v/>
      </c>
      <c r="X6915" t="str">
        <f t="shared" si="215"/>
        <v/>
      </c>
    </row>
    <row r="6916" spans="2:24">
      <c r="B6916" s="160"/>
      <c r="C6916" s="161"/>
      <c r="D6916" s="162"/>
      <c r="E6916" s="163"/>
      <c r="F6916" s="164"/>
      <c r="G6916" s="165"/>
      <c r="H6916" s="166"/>
      <c r="I6916" s="167"/>
      <c r="J6916" s="161"/>
      <c r="K6916"/>
      <c r="M6916" s="4"/>
      <c r="W6916" t="str">
        <f t="shared" si="214"/>
        <v/>
      </c>
      <c r="X6916" t="str">
        <f t="shared" si="215"/>
        <v/>
      </c>
    </row>
    <row r="6917" spans="2:24">
      <c r="B6917" s="160"/>
      <c r="C6917" s="161"/>
      <c r="D6917" s="162"/>
      <c r="E6917" s="163"/>
      <c r="F6917" s="164"/>
      <c r="G6917" s="165"/>
      <c r="H6917" s="166"/>
      <c r="I6917" s="167"/>
      <c r="J6917" s="161"/>
      <c r="K6917"/>
      <c r="M6917" s="4"/>
      <c r="W6917" t="str">
        <f t="shared" si="214"/>
        <v/>
      </c>
      <c r="X6917" t="str">
        <f t="shared" si="215"/>
        <v/>
      </c>
    </row>
    <row r="6918" spans="2:24">
      <c r="B6918" s="160"/>
      <c r="C6918" s="161"/>
      <c r="D6918" s="162"/>
      <c r="E6918" s="163"/>
      <c r="F6918" s="164"/>
      <c r="G6918" s="165"/>
      <c r="H6918" s="166"/>
      <c r="I6918" s="167"/>
      <c r="J6918" s="161"/>
      <c r="K6918"/>
      <c r="M6918" s="4"/>
      <c r="W6918" t="str">
        <f t="shared" si="214"/>
        <v/>
      </c>
      <c r="X6918" t="str">
        <f t="shared" si="215"/>
        <v/>
      </c>
    </row>
    <row r="6919" spans="2:24">
      <c r="B6919" s="160"/>
      <c r="C6919" s="161"/>
      <c r="D6919" s="162"/>
      <c r="E6919" s="163"/>
      <c r="F6919" s="164"/>
      <c r="G6919" s="165"/>
      <c r="H6919" s="166"/>
      <c r="I6919" s="167"/>
      <c r="J6919" s="161"/>
      <c r="K6919"/>
      <c r="M6919" s="4"/>
      <c r="W6919" t="str">
        <f t="shared" si="214"/>
        <v/>
      </c>
      <c r="X6919" t="str">
        <f t="shared" si="215"/>
        <v/>
      </c>
    </row>
    <row r="6920" spans="2:24">
      <c r="B6920" s="160"/>
      <c r="C6920" s="161"/>
      <c r="D6920" s="162"/>
      <c r="E6920" s="163"/>
      <c r="F6920" s="164"/>
      <c r="G6920" s="165"/>
      <c r="H6920" s="166"/>
      <c r="I6920" s="167"/>
      <c r="J6920" s="161"/>
      <c r="K6920"/>
      <c r="M6920" s="4"/>
      <c r="W6920" t="str">
        <f t="shared" ref="W6920:W6983" si="216">IF(E6920=0,"",IF(E6920&gt;F6920,E6920-F6920,""))</f>
        <v/>
      </c>
      <c r="X6920" t="str">
        <f t="shared" ref="X6920:X6983" si="217">IF(G6920=0,"",IF(G6920&gt;H6920,G6920-H6920,""))</f>
        <v/>
      </c>
    </row>
    <row r="6921" spans="2:24">
      <c r="B6921" s="160"/>
      <c r="C6921" s="161"/>
      <c r="D6921" s="162"/>
      <c r="E6921" s="163"/>
      <c r="F6921" s="164"/>
      <c r="G6921" s="165"/>
      <c r="H6921" s="166"/>
      <c r="I6921" s="167"/>
      <c r="J6921" s="161"/>
      <c r="K6921"/>
      <c r="M6921" s="4"/>
      <c r="W6921" t="str">
        <f t="shared" si="216"/>
        <v/>
      </c>
      <c r="X6921" t="str">
        <f t="shared" si="217"/>
        <v/>
      </c>
    </row>
    <row r="6922" spans="2:24">
      <c r="B6922" s="160"/>
      <c r="C6922" s="161"/>
      <c r="D6922" s="162"/>
      <c r="E6922" s="163"/>
      <c r="F6922" s="164"/>
      <c r="G6922" s="165"/>
      <c r="H6922" s="166"/>
      <c r="I6922" s="167"/>
      <c r="J6922" s="161"/>
      <c r="K6922"/>
      <c r="M6922" s="4"/>
      <c r="W6922" t="str">
        <f t="shared" si="216"/>
        <v/>
      </c>
      <c r="X6922" t="str">
        <f t="shared" si="217"/>
        <v/>
      </c>
    </row>
    <row r="6923" spans="2:24">
      <c r="B6923" s="160"/>
      <c r="C6923" s="161"/>
      <c r="D6923" s="162"/>
      <c r="E6923" s="163"/>
      <c r="F6923" s="164"/>
      <c r="G6923" s="165"/>
      <c r="H6923" s="166"/>
      <c r="I6923" s="167"/>
      <c r="J6923" s="161"/>
      <c r="K6923"/>
      <c r="M6923" s="4"/>
      <c r="W6923" t="str">
        <f t="shared" si="216"/>
        <v/>
      </c>
      <c r="X6923" t="str">
        <f t="shared" si="217"/>
        <v/>
      </c>
    </row>
    <row r="6924" spans="2:24">
      <c r="B6924" s="160"/>
      <c r="C6924" s="161"/>
      <c r="D6924" s="162"/>
      <c r="E6924" s="163"/>
      <c r="F6924" s="164"/>
      <c r="G6924" s="165"/>
      <c r="H6924" s="166"/>
      <c r="I6924" s="167"/>
      <c r="J6924" s="161"/>
      <c r="K6924"/>
      <c r="M6924" s="4"/>
      <c r="W6924" t="str">
        <f t="shared" si="216"/>
        <v/>
      </c>
      <c r="X6924" t="str">
        <f t="shared" si="217"/>
        <v/>
      </c>
    </row>
    <row r="6925" spans="2:24">
      <c r="B6925" s="160"/>
      <c r="C6925" s="161"/>
      <c r="D6925" s="162"/>
      <c r="E6925" s="163"/>
      <c r="F6925" s="164"/>
      <c r="G6925" s="165"/>
      <c r="H6925" s="166"/>
      <c r="I6925" s="167"/>
      <c r="J6925" s="161"/>
      <c r="K6925"/>
      <c r="M6925" s="4"/>
      <c r="W6925" t="str">
        <f t="shared" si="216"/>
        <v/>
      </c>
      <c r="X6925" t="str">
        <f t="shared" si="217"/>
        <v/>
      </c>
    </row>
    <row r="6926" spans="2:24">
      <c r="B6926" s="160"/>
      <c r="C6926" s="161"/>
      <c r="D6926" s="162"/>
      <c r="E6926" s="163"/>
      <c r="F6926" s="164"/>
      <c r="G6926" s="165"/>
      <c r="H6926" s="166"/>
      <c r="I6926" s="167"/>
      <c r="J6926" s="161"/>
      <c r="K6926"/>
      <c r="M6926" s="4"/>
      <c r="W6926" t="str">
        <f t="shared" si="216"/>
        <v/>
      </c>
      <c r="X6926" t="str">
        <f t="shared" si="217"/>
        <v/>
      </c>
    </row>
    <row r="6927" spans="2:24">
      <c r="B6927" s="160"/>
      <c r="C6927" s="161"/>
      <c r="D6927" s="162"/>
      <c r="E6927" s="163"/>
      <c r="F6927" s="164"/>
      <c r="G6927" s="165"/>
      <c r="H6927" s="166"/>
      <c r="I6927" s="167"/>
      <c r="J6927" s="161"/>
      <c r="K6927"/>
      <c r="M6927" s="4"/>
      <c r="W6927" t="str">
        <f t="shared" si="216"/>
        <v/>
      </c>
      <c r="X6927" t="str">
        <f t="shared" si="217"/>
        <v/>
      </c>
    </row>
    <row r="6928" spans="2:24">
      <c r="B6928" s="160"/>
      <c r="C6928" s="161"/>
      <c r="D6928" s="162"/>
      <c r="E6928" s="163"/>
      <c r="F6928" s="164"/>
      <c r="G6928" s="165"/>
      <c r="H6928" s="166"/>
      <c r="I6928" s="167"/>
      <c r="J6928" s="161"/>
      <c r="K6928"/>
      <c r="M6928" s="4"/>
      <c r="W6928" t="str">
        <f t="shared" si="216"/>
        <v/>
      </c>
      <c r="X6928" t="str">
        <f t="shared" si="217"/>
        <v/>
      </c>
    </row>
    <row r="6929" spans="2:24">
      <c r="B6929" s="160"/>
      <c r="C6929" s="161"/>
      <c r="D6929" s="162"/>
      <c r="E6929" s="163"/>
      <c r="F6929" s="164"/>
      <c r="G6929" s="165"/>
      <c r="H6929" s="166"/>
      <c r="I6929" s="167"/>
      <c r="J6929" s="161"/>
      <c r="K6929"/>
      <c r="M6929" s="4"/>
      <c r="W6929" t="str">
        <f t="shared" si="216"/>
        <v/>
      </c>
      <c r="X6929" t="str">
        <f t="shared" si="217"/>
        <v/>
      </c>
    </row>
    <row r="6930" spans="2:24">
      <c r="B6930" s="160"/>
      <c r="C6930" s="161"/>
      <c r="D6930" s="162"/>
      <c r="E6930" s="163"/>
      <c r="F6930" s="164"/>
      <c r="G6930" s="165"/>
      <c r="H6930" s="166"/>
      <c r="I6930" s="167"/>
      <c r="J6930" s="161"/>
      <c r="K6930"/>
      <c r="M6930" s="4"/>
      <c r="W6930" t="str">
        <f t="shared" si="216"/>
        <v/>
      </c>
      <c r="X6930" t="str">
        <f t="shared" si="217"/>
        <v/>
      </c>
    </row>
    <row r="6931" spans="2:24">
      <c r="B6931" s="160"/>
      <c r="C6931" s="161"/>
      <c r="D6931" s="162"/>
      <c r="E6931" s="163"/>
      <c r="F6931" s="164"/>
      <c r="G6931" s="165"/>
      <c r="H6931" s="166"/>
      <c r="I6931" s="167"/>
      <c r="J6931" s="161"/>
      <c r="K6931"/>
      <c r="M6931" s="4"/>
      <c r="W6931" t="str">
        <f t="shared" si="216"/>
        <v/>
      </c>
      <c r="X6931" t="str">
        <f t="shared" si="217"/>
        <v/>
      </c>
    </row>
    <row r="6932" spans="2:24">
      <c r="B6932" s="160"/>
      <c r="C6932" s="161"/>
      <c r="D6932" s="162"/>
      <c r="E6932" s="163"/>
      <c r="F6932" s="164"/>
      <c r="G6932" s="165"/>
      <c r="H6932" s="166"/>
      <c r="I6932" s="167"/>
      <c r="J6932" s="161"/>
      <c r="K6932"/>
      <c r="M6932" s="4"/>
      <c r="W6932" t="str">
        <f t="shared" si="216"/>
        <v/>
      </c>
      <c r="X6932" t="str">
        <f t="shared" si="217"/>
        <v/>
      </c>
    </row>
    <row r="6933" spans="2:24">
      <c r="B6933" s="160"/>
      <c r="C6933" s="161"/>
      <c r="D6933" s="162"/>
      <c r="E6933" s="163"/>
      <c r="F6933" s="164"/>
      <c r="G6933" s="165"/>
      <c r="H6933" s="166"/>
      <c r="I6933" s="167"/>
      <c r="J6933" s="161"/>
      <c r="K6933"/>
      <c r="M6933" s="4"/>
      <c r="W6933" t="str">
        <f t="shared" si="216"/>
        <v/>
      </c>
      <c r="X6933" t="str">
        <f t="shared" si="217"/>
        <v/>
      </c>
    </row>
    <row r="6934" spans="2:24">
      <c r="B6934" s="160"/>
      <c r="C6934" s="161"/>
      <c r="D6934" s="162"/>
      <c r="E6934" s="163"/>
      <c r="F6934" s="164"/>
      <c r="G6934" s="165"/>
      <c r="H6934" s="166"/>
      <c r="I6934" s="167"/>
      <c r="J6934" s="161"/>
      <c r="K6934"/>
      <c r="M6934" s="4"/>
      <c r="W6934" t="str">
        <f t="shared" si="216"/>
        <v/>
      </c>
      <c r="X6934" t="str">
        <f t="shared" si="217"/>
        <v/>
      </c>
    </row>
    <row r="6935" spans="2:24">
      <c r="B6935" s="160"/>
      <c r="C6935" s="161"/>
      <c r="D6935" s="162"/>
      <c r="E6935" s="163"/>
      <c r="F6935" s="164"/>
      <c r="G6935" s="165"/>
      <c r="H6935" s="166"/>
      <c r="I6935" s="167"/>
      <c r="J6935" s="161"/>
      <c r="K6935"/>
      <c r="M6935" s="4"/>
      <c r="W6935" t="str">
        <f t="shared" si="216"/>
        <v/>
      </c>
      <c r="X6935" t="str">
        <f t="shared" si="217"/>
        <v/>
      </c>
    </row>
    <row r="6936" spans="2:24">
      <c r="B6936" s="160"/>
      <c r="C6936" s="161"/>
      <c r="D6936" s="162"/>
      <c r="E6936" s="163"/>
      <c r="F6936" s="164"/>
      <c r="G6936" s="165"/>
      <c r="H6936" s="166"/>
      <c r="I6936" s="167"/>
      <c r="J6936" s="161"/>
      <c r="K6936"/>
      <c r="M6936" s="4"/>
      <c r="W6936" t="str">
        <f t="shared" si="216"/>
        <v/>
      </c>
      <c r="X6936" t="str">
        <f t="shared" si="217"/>
        <v/>
      </c>
    </row>
    <row r="6937" spans="2:24">
      <c r="B6937" s="160"/>
      <c r="C6937" s="161"/>
      <c r="D6937" s="162"/>
      <c r="E6937" s="163"/>
      <c r="F6937" s="164"/>
      <c r="G6937" s="165"/>
      <c r="H6937" s="166"/>
      <c r="I6937" s="167"/>
      <c r="J6937" s="161"/>
      <c r="K6937"/>
      <c r="M6937" s="4"/>
      <c r="W6937" t="str">
        <f t="shared" si="216"/>
        <v/>
      </c>
      <c r="X6937" t="str">
        <f t="shared" si="217"/>
        <v/>
      </c>
    </row>
    <row r="6938" spans="2:24">
      <c r="B6938" s="160"/>
      <c r="C6938" s="161"/>
      <c r="D6938" s="162"/>
      <c r="E6938" s="163"/>
      <c r="F6938" s="164"/>
      <c r="G6938" s="165"/>
      <c r="H6938" s="166"/>
      <c r="I6938" s="167"/>
      <c r="J6938" s="161"/>
      <c r="K6938"/>
      <c r="M6938" s="4"/>
      <c r="W6938" t="str">
        <f t="shared" si="216"/>
        <v/>
      </c>
      <c r="X6938" t="str">
        <f t="shared" si="217"/>
        <v/>
      </c>
    </row>
    <row r="6939" spans="2:24">
      <c r="B6939" s="160"/>
      <c r="C6939" s="161"/>
      <c r="D6939" s="162"/>
      <c r="E6939" s="163"/>
      <c r="F6939" s="164"/>
      <c r="G6939" s="165"/>
      <c r="H6939" s="166"/>
      <c r="I6939" s="167"/>
      <c r="J6939" s="161"/>
      <c r="K6939"/>
      <c r="M6939" s="4"/>
      <c r="W6939" t="str">
        <f t="shared" si="216"/>
        <v/>
      </c>
      <c r="X6939" t="str">
        <f t="shared" si="217"/>
        <v/>
      </c>
    </row>
    <row r="6940" spans="2:24">
      <c r="B6940" s="160"/>
      <c r="C6940" s="161"/>
      <c r="D6940" s="162"/>
      <c r="E6940" s="163"/>
      <c r="F6940" s="164"/>
      <c r="G6940" s="165"/>
      <c r="H6940" s="166"/>
      <c r="I6940" s="167"/>
      <c r="J6940" s="161"/>
      <c r="K6940"/>
      <c r="M6940" s="4"/>
      <c r="W6940" t="str">
        <f t="shared" si="216"/>
        <v/>
      </c>
      <c r="X6940" t="str">
        <f t="shared" si="217"/>
        <v/>
      </c>
    </row>
    <row r="6941" spans="2:24">
      <c r="B6941" s="160"/>
      <c r="C6941" s="161"/>
      <c r="D6941" s="162"/>
      <c r="E6941" s="163"/>
      <c r="F6941" s="164"/>
      <c r="G6941" s="165"/>
      <c r="H6941" s="166"/>
      <c r="I6941" s="167"/>
      <c r="J6941" s="161"/>
      <c r="K6941"/>
      <c r="M6941" s="4"/>
      <c r="W6941" t="str">
        <f t="shared" si="216"/>
        <v/>
      </c>
      <c r="X6941" t="str">
        <f t="shared" si="217"/>
        <v/>
      </c>
    </row>
    <row r="6942" spans="2:24">
      <c r="B6942" s="160"/>
      <c r="C6942" s="161"/>
      <c r="D6942" s="162"/>
      <c r="E6942" s="163"/>
      <c r="F6942" s="164"/>
      <c r="G6942" s="165"/>
      <c r="H6942" s="166"/>
      <c r="I6942" s="167"/>
      <c r="J6942" s="161"/>
      <c r="K6942"/>
      <c r="M6942" s="4"/>
      <c r="W6942" t="str">
        <f t="shared" si="216"/>
        <v/>
      </c>
      <c r="X6942" t="str">
        <f t="shared" si="217"/>
        <v/>
      </c>
    </row>
    <row r="6943" spans="2:24">
      <c r="B6943" s="160"/>
      <c r="C6943" s="161"/>
      <c r="D6943" s="162"/>
      <c r="E6943" s="163"/>
      <c r="F6943" s="164"/>
      <c r="G6943" s="165"/>
      <c r="H6943" s="166"/>
      <c r="I6943" s="167"/>
      <c r="J6943" s="161"/>
      <c r="K6943"/>
      <c r="M6943" s="4"/>
      <c r="W6943" t="str">
        <f t="shared" si="216"/>
        <v/>
      </c>
      <c r="X6943" t="str">
        <f t="shared" si="217"/>
        <v/>
      </c>
    </row>
    <row r="6944" spans="2:24">
      <c r="B6944" s="160"/>
      <c r="C6944" s="161"/>
      <c r="D6944" s="162"/>
      <c r="E6944" s="163"/>
      <c r="F6944" s="164"/>
      <c r="G6944" s="165"/>
      <c r="H6944" s="166"/>
      <c r="I6944" s="167"/>
      <c r="J6944" s="161"/>
      <c r="K6944"/>
      <c r="M6944" s="4"/>
      <c r="W6944" t="str">
        <f t="shared" si="216"/>
        <v/>
      </c>
      <c r="X6944" t="str">
        <f t="shared" si="217"/>
        <v/>
      </c>
    </row>
    <row r="6945" spans="2:24">
      <c r="B6945" s="160"/>
      <c r="C6945" s="161"/>
      <c r="D6945" s="162"/>
      <c r="E6945" s="163"/>
      <c r="F6945" s="164"/>
      <c r="G6945" s="165"/>
      <c r="H6945" s="166"/>
      <c r="I6945" s="167"/>
      <c r="J6945" s="161"/>
      <c r="K6945"/>
      <c r="M6945" s="4"/>
      <c r="W6945" t="str">
        <f t="shared" si="216"/>
        <v/>
      </c>
      <c r="X6945" t="str">
        <f t="shared" si="217"/>
        <v/>
      </c>
    </row>
    <row r="6946" spans="2:24">
      <c r="B6946" s="160"/>
      <c r="C6946" s="161"/>
      <c r="D6946" s="162"/>
      <c r="E6946" s="163"/>
      <c r="F6946" s="164"/>
      <c r="G6946" s="165"/>
      <c r="H6946" s="166"/>
      <c r="I6946" s="167"/>
      <c r="J6946" s="161"/>
      <c r="K6946"/>
      <c r="M6946" s="4"/>
      <c r="W6946" t="str">
        <f t="shared" si="216"/>
        <v/>
      </c>
      <c r="X6946" t="str">
        <f t="shared" si="217"/>
        <v/>
      </c>
    </row>
    <row r="6947" spans="2:24">
      <c r="B6947" s="160"/>
      <c r="C6947" s="161"/>
      <c r="D6947" s="162"/>
      <c r="E6947" s="163"/>
      <c r="F6947" s="164"/>
      <c r="G6947" s="165"/>
      <c r="H6947" s="166"/>
      <c r="I6947" s="167"/>
      <c r="J6947" s="161"/>
      <c r="K6947"/>
      <c r="M6947" s="4"/>
      <c r="W6947" t="str">
        <f t="shared" si="216"/>
        <v/>
      </c>
      <c r="X6947" t="str">
        <f t="shared" si="217"/>
        <v/>
      </c>
    </row>
    <row r="6948" spans="2:24">
      <c r="B6948" s="160"/>
      <c r="C6948" s="161"/>
      <c r="D6948" s="162"/>
      <c r="E6948" s="163"/>
      <c r="F6948" s="164"/>
      <c r="G6948" s="165"/>
      <c r="H6948" s="166"/>
      <c r="I6948" s="167"/>
      <c r="J6948" s="161"/>
      <c r="K6948"/>
      <c r="M6948" s="4"/>
      <c r="W6948" t="str">
        <f t="shared" si="216"/>
        <v/>
      </c>
      <c r="X6948" t="str">
        <f t="shared" si="217"/>
        <v/>
      </c>
    </row>
    <row r="6949" spans="2:24">
      <c r="B6949" s="160"/>
      <c r="C6949" s="161"/>
      <c r="D6949" s="162"/>
      <c r="E6949" s="163"/>
      <c r="F6949" s="164"/>
      <c r="G6949" s="165"/>
      <c r="H6949" s="166"/>
      <c r="I6949" s="167"/>
      <c r="J6949" s="161"/>
      <c r="K6949"/>
      <c r="M6949" s="4"/>
      <c r="W6949" t="str">
        <f t="shared" si="216"/>
        <v/>
      </c>
      <c r="X6949" t="str">
        <f t="shared" si="217"/>
        <v/>
      </c>
    </row>
    <row r="6950" spans="2:24">
      <c r="B6950" s="160"/>
      <c r="C6950" s="161"/>
      <c r="D6950" s="162"/>
      <c r="E6950" s="163"/>
      <c r="F6950" s="164"/>
      <c r="G6950" s="165"/>
      <c r="H6950" s="166"/>
      <c r="I6950" s="167"/>
      <c r="J6950" s="161"/>
      <c r="K6950"/>
      <c r="M6950" s="4"/>
      <c r="W6950" t="str">
        <f t="shared" si="216"/>
        <v/>
      </c>
      <c r="X6950" t="str">
        <f t="shared" si="217"/>
        <v/>
      </c>
    </row>
    <row r="6951" spans="2:24">
      <c r="B6951" s="160"/>
      <c r="C6951" s="161"/>
      <c r="D6951" s="162"/>
      <c r="E6951" s="163"/>
      <c r="F6951" s="164"/>
      <c r="G6951" s="165"/>
      <c r="H6951" s="166"/>
      <c r="I6951" s="167"/>
      <c r="J6951" s="161"/>
      <c r="K6951"/>
      <c r="M6951" s="4"/>
      <c r="W6951" t="str">
        <f t="shared" si="216"/>
        <v/>
      </c>
      <c r="X6951" t="str">
        <f t="shared" si="217"/>
        <v/>
      </c>
    </row>
    <row r="6952" spans="2:24">
      <c r="B6952" s="160"/>
      <c r="C6952" s="161"/>
      <c r="D6952" s="162"/>
      <c r="E6952" s="163"/>
      <c r="F6952" s="164"/>
      <c r="G6952" s="165"/>
      <c r="H6952" s="166"/>
      <c r="I6952" s="167"/>
      <c r="J6952" s="161"/>
      <c r="K6952"/>
      <c r="M6952" s="4"/>
      <c r="W6952" t="str">
        <f t="shared" si="216"/>
        <v/>
      </c>
      <c r="X6952" t="str">
        <f t="shared" si="217"/>
        <v/>
      </c>
    </row>
    <row r="6953" spans="2:24">
      <c r="B6953" s="160"/>
      <c r="C6953" s="161"/>
      <c r="D6953" s="162"/>
      <c r="E6953" s="163"/>
      <c r="F6953" s="164"/>
      <c r="G6953" s="165"/>
      <c r="H6953" s="166"/>
      <c r="I6953" s="167"/>
      <c r="J6953" s="161"/>
      <c r="K6953"/>
      <c r="M6953" s="4"/>
      <c r="W6953" t="str">
        <f t="shared" si="216"/>
        <v/>
      </c>
      <c r="X6953" t="str">
        <f t="shared" si="217"/>
        <v/>
      </c>
    </row>
    <row r="6954" spans="2:24">
      <c r="B6954" s="160"/>
      <c r="C6954" s="161"/>
      <c r="D6954" s="162"/>
      <c r="E6954" s="163"/>
      <c r="F6954" s="164"/>
      <c r="G6954" s="165"/>
      <c r="H6954" s="166"/>
      <c r="I6954" s="167"/>
      <c r="J6954" s="161"/>
      <c r="K6954"/>
      <c r="M6954" s="4"/>
      <c r="W6954" t="str">
        <f t="shared" si="216"/>
        <v/>
      </c>
      <c r="X6954" t="str">
        <f t="shared" si="217"/>
        <v/>
      </c>
    </row>
    <row r="6955" spans="2:24">
      <c r="B6955" s="160"/>
      <c r="C6955" s="161"/>
      <c r="D6955" s="162"/>
      <c r="E6955" s="163"/>
      <c r="F6955" s="164"/>
      <c r="G6955" s="165"/>
      <c r="H6955" s="166"/>
      <c r="I6955" s="167"/>
      <c r="J6955" s="161"/>
      <c r="K6955"/>
      <c r="M6955" s="4"/>
      <c r="W6955" t="str">
        <f t="shared" si="216"/>
        <v/>
      </c>
      <c r="X6955" t="str">
        <f t="shared" si="217"/>
        <v/>
      </c>
    </row>
    <row r="6956" spans="2:24">
      <c r="B6956" s="160"/>
      <c r="C6956" s="161"/>
      <c r="D6956" s="162"/>
      <c r="E6956" s="163"/>
      <c r="F6956" s="164"/>
      <c r="G6956" s="165"/>
      <c r="H6956" s="166"/>
      <c r="I6956" s="167"/>
      <c r="J6956" s="161"/>
      <c r="K6956"/>
      <c r="M6956" s="4"/>
      <c r="W6956" t="str">
        <f t="shared" si="216"/>
        <v/>
      </c>
      <c r="X6956" t="str">
        <f t="shared" si="217"/>
        <v/>
      </c>
    </row>
    <row r="6957" spans="2:24">
      <c r="B6957" s="160"/>
      <c r="C6957" s="161"/>
      <c r="D6957" s="162"/>
      <c r="E6957" s="163"/>
      <c r="F6957" s="164"/>
      <c r="G6957" s="165"/>
      <c r="H6957" s="166"/>
      <c r="I6957" s="167"/>
      <c r="J6957" s="161"/>
      <c r="K6957"/>
      <c r="M6957" s="4"/>
      <c r="W6957" t="str">
        <f t="shared" si="216"/>
        <v/>
      </c>
      <c r="X6957" t="str">
        <f t="shared" si="217"/>
        <v/>
      </c>
    </row>
    <row r="6958" spans="2:24">
      <c r="B6958" s="160"/>
      <c r="C6958" s="161"/>
      <c r="D6958" s="162"/>
      <c r="E6958" s="163"/>
      <c r="F6958" s="164"/>
      <c r="G6958" s="165"/>
      <c r="H6958" s="166"/>
      <c r="I6958" s="167"/>
      <c r="J6958" s="161"/>
      <c r="K6958"/>
      <c r="M6958" s="4"/>
      <c r="W6958" t="str">
        <f t="shared" si="216"/>
        <v/>
      </c>
      <c r="X6958" t="str">
        <f t="shared" si="217"/>
        <v/>
      </c>
    </row>
    <row r="6959" spans="2:24">
      <c r="B6959" s="160"/>
      <c r="C6959" s="161"/>
      <c r="D6959" s="162"/>
      <c r="E6959" s="163"/>
      <c r="F6959" s="164"/>
      <c r="G6959" s="165"/>
      <c r="H6959" s="166"/>
      <c r="I6959" s="167"/>
      <c r="J6959" s="161"/>
      <c r="K6959"/>
      <c r="M6959" s="4"/>
      <c r="W6959" t="str">
        <f t="shared" si="216"/>
        <v/>
      </c>
      <c r="X6959" t="str">
        <f t="shared" si="217"/>
        <v/>
      </c>
    </row>
    <row r="6960" spans="2:24">
      <c r="B6960" s="160"/>
      <c r="C6960" s="161"/>
      <c r="D6960" s="162"/>
      <c r="E6960" s="163"/>
      <c r="F6960" s="164"/>
      <c r="G6960" s="165"/>
      <c r="H6960" s="166"/>
      <c r="I6960" s="167"/>
      <c r="J6960" s="161"/>
      <c r="K6960"/>
      <c r="M6960" s="4"/>
      <c r="W6960" t="str">
        <f t="shared" si="216"/>
        <v/>
      </c>
      <c r="X6960" t="str">
        <f t="shared" si="217"/>
        <v/>
      </c>
    </row>
    <row r="6961" spans="2:24">
      <c r="B6961" s="160"/>
      <c r="C6961" s="161"/>
      <c r="D6961" s="162"/>
      <c r="E6961" s="163"/>
      <c r="F6961" s="164"/>
      <c r="G6961" s="165"/>
      <c r="H6961" s="166"/>
      <c r="I6961" s="167"/>
      <c r="J6961" s="161"/>
      <c r="K6961"/>
      <c r="M6961" s="4"/>
      <c r="W6961" t="str">
        <f t="shared" si="216"/>
        <v/>
      </c>
      <c r="X6961" t="str">
        <f t="shared" si="217"/>
        <v/>
      </c>
    </row>
    <row r="6962" spans="2:24">
      <c r="B6962" s="160"/>
      <c r="C6962" s="161"/>
      <c r="D6962" s="162"/>
      <c r="E6962" s="163"/>
      <c r="F6962" s="164"/>
      <c r="G6962" s="165"/>
      <c r="H6962" s="166"/>
      <c r="I6962" s="167"/>
      <c r="J6962" s="161"/>
      <c r="K6962"/>
      <c r="M6962" s="4"/>
      <c r="W6962" t="str">
        <f t="shared" si="216"/>
        <v/>
      </c>
      <c r="X6962" t="str">
        <f t="shared" si="217"/>
        <v/>
      </c>
    </row>
    <row r="6963" spans="2:24">
      <c r="B6963" s="160"/>
      <c r="C6963" s="161"/>
      <c r="D6963" s="162"/>
      <c r="E6963" s="163"/>
      <c r="F6963" s="164"/>
      <c r="G6963" s="165"/>
      <c r="H6963" s="166"/>
      <c r="I6963" s="167"/>
      <c r="J6963" s="161"/>
      <c r="K6963"/>
      <c r="M6963" s="4"/>
      <c r="W6963" t="str">
        <f t="shared" si="216"/>
        <v/>
      </c>
      <c r="X6963" t="str">
        <f t="shared" si="217"/>
        <v/>
      </c>
    </row>
    <row r="6964" spans="2:24">
      <c r="B6964" s="160"/>
      <c r="C6964" s="161"/>
      <c r="D6964" s="162"/>
      <c r="E6964" s="163"/>
      <c r="F6964" s="164"/>
      <c r="G6964" s="165"/>
      <c r="H6964" s="166"/>
      <c r="I6964" s="167"/>
      <c r="J6964" s="161"/>
      <c r="K6964"/>
      <c r="M6964" s="4"/>
      <c r="W6964" t="str">
        <f t="shared" si="216"/>
        <v/>
      </c>
      <c r="X6964" t="str">
        <f t="shared" si="217"/>
        <v/>
      </c>
    </row>
    <row r="6965" spans="2:24">
      <c r="B6965" s="160"/>
      <c r="C6965" s="161"/>
      <c r="D6965" s="162"/>
      <c r="E6965" s="163"/>
      <c r="F6965" s="164"/>
      <c r="G6965" s="165"/>
      <c r="H6965" s="166"/>
      <c r="I6965" s="167"/>
      <c r="J6965" s="161"/>
      <c r="K6965"/>
      <c r="M6965" s="4"/>
      <c r="W6965" t="str">
        <f t="shared" si="216"/>
        <v/>
      </c>
      <c r="X6965" t="str">
        <f t="shared" si="217"/>
        <v/>
      </c>
    </row>
    <row r="6966" spans="2:24">
      <c r="B6966" s="160"/>
      <c r="C6966" s="161"/>
      <c r="D6966" s="162"/>
      <c r="E6966" s="163"/>
      <c r="F6966" s="164"/>
      <c r="G6966" s="165"/>
      <c r="H6966" s="166"/>
      <c r="I6966" s="167"/>
      <c r="J6966" s="161"/>
      <c r="K6966"/>
      <c r="M6966" s="4"/>
      <c r="W6966" t="str">
        <f t="shared" si="216"/>
        <v/>
      </c>
      <c r="X6966" t="str">
        <f t="shared" si="217"/>
        <v/>
      </c>
    </row>
    <row r="6967" spans="2:24">
      <c r="B6967" s="160"/>
      <c r="C6967" s="161"/>
      <c r="D6967" s="162"/>
      <c r="E6967" s="163"/>
      <c r="F6967" s="164"/>
      <c r="G6967" s="165"/>
      <c r="H6967" s="166"/>
      <c r="I6967" s="167"/>
      <c r="J6967" s="161"/>
      <c r="K6967"/>
      <c r="M6967" s="4"/>
      <c r="W6967" t="str">
        <f t="shared" si="216"/>
        <v/>
      </c>
      <c r="X6967" t="str">
        <f t="shared" si="217"/>
        <v/>
      </c>
    </row>
    <row r="6968" spans="2:24">
      <c r="B6968" s="160"/>
      <c r="C6968" s="161"/>
      <c r="D6968" s="162"/>
      <c r="E6968" s="163"/>
      <c r="F6968" s="164"/>
      <c r="G6968" s="165"/>
      <c r="H6968" s="166"/>
      <c r="I6968" s="167"/>
      <c r="J6968" s="161"/>
      <c r="K6968"/>
      <c r="M6968" s="4"/>
      <c r="W6968" t="str">
        <f t="shared" si="216"/>
        <v/>
      </c>
      <c r="X6968" t="str">
        <f t="shared" si="217"/>
        <v/>
      </c>
    </row>
    <row r="6969" spans="2:24">
      <c r="B6969" s="160"/>
      <c r="C6969" s="161"/>
      <c r="D6969" s="162"/>
      <c r="E6969" s="163"/>
      <c r="F6969" s="164"/>
      <c r="G6969" s="165"/>
      <c r="H6969" s="166"/>
      <c r="I6969" s="167"/>
      <c r="J6969" s="161"/>
      <c r="K6969"/>
      <c r="M6969" s="4"/>
      <c r="W6969" t="str">
        <f t="shared" si="216"/>
        <v/>
      </c>
      <c r="X6969" t="str">
        <f t="shared" si="217"/>
        <v/>
      </c>
    </row>
    <row r="6970" spans="2:24">
      <c r="B6970" s="160"/>
      <c r="C6970" s="161"/>
      <c r="D6970" s="162"/>
      <c r="E6970" s="163"/>
      <c r="F6970" s="164"/>
      <c r="G6970" s="165"/>
      <c r="H6970" s="166"/>
      <c r="I6970" s="167"/>
      <c r="J6970" s="161"/>
      <c r="K6970"/>
      <c r="M6970" s="4"/>
      <c r="W6970" t="str">
        <f t="shared" si="216"/>
        <v/>
      </c>
      <c r="X6970" t="str">
        <f t="shared" si="217"/>
        <v/>
      </c>
    </row>
    <row r="6971" spans="2:24">
      <c r="B6971" s="160"/>
      <c r="C6971" s="161"/>
      <c r="D6971" s="162"/>
      <c r="E6971" s="163"/>
      <c r="F6971" s="164"/>
      <c r="G6971" s="165"/>
      <c r="H6971" s="166"/>
      <c r="I6971" s="167"/>
      <c r="J6971" s="161"/>
      <c r="K6971"/>
      <c r="M6971" s="4"/>
      <c r="W6971" t="str">
        <f t="shared" si="216"/>
        <v/>
      </c>
      <c r="X6971" t="str">
        <f t="shared" si="217"/>
        <v/>
      </c>
    </row>
    <row r="6972" spans="2:24">
      <c r="B6972" s="160"/>
      <c r="C6972" s="161"/>
      <c r="D6972" s="162"/>
      <c r="E6972" s="163"/>
      <c r="F6972" s="164"/>
      <c r="G6972" s="165"/>
      <c r="H6972" s="166"/>
      <c r="I6972" s="167"/>
      <c r="J6972" s="161"/>
      <c r="K6972"/>
      <c r="M6972" s="4"/>
      <c r="W6972" t="str">
        <f t="shared" si="216"/>
        <v/>
      </c>
      <c r="X6972" t="str">
        <f t="shared" si="217"/>
        <v/>
      </c>
    </row>
    <row r="6973" spans="2:24">
      <c r="B6973" s="160"/>
      <c r="C6973" s="161"/>
      <c r="D6973" s="162"/>
      <c r="E6973" s="163"/>
      <c r="F6973" s="164"/>
      <c r="G6973" s="165"/>
      <c r="H6973" s="166"/>
      <c r="I6973" s="167"/>
      <c r="J6973" s="161"/>
      <c r="K6973"/>
      <c r="M6973" s="4"/>
      <c r="W6973" t="str">
        <f t="shared" si="216"/>
        <v/>
      </c>
      <c r="X6973" t="str">
        <f t="shared" si="217"/>
        <v/>
      </c>
    </row>
    <row r="6974" spans="2:24">
      <c r="B6974" s="160"/>
      <c r="C6974" s="161"/>
      <c r="D6974" s="162"/>
      <c r="E6974" s="163"/>
      <c r="F6974" s="164"/>
      <c r="G6974" s="165"/>
      <c r="H6974" s="166"/>
      <c r="I6974" s="167"/>
      <c r="J6974" s="161"/>
      <c r="K6974"/>
      <c r="M6974" s="4"/>
      <c r="W6974" t="str">
        <f t="shared" si="216"/>
        <v/>
      </c>
      <c r="X6974" t="str">
        <f t="shared" si="217"/>
        <v/>
      </c>
    </row>
    <row r="6975" spans="2:24">
      <c r="B6975" s="160"/>
      <c r="C6975" s="161"/>
      <c r="D6975" s="162"/>
      <c r="E6975" s="163"/>
      <c r="F6975" s="164"/>
      <c r="G6975" s="165"/>
      <c r="H6975" s="166"/>
      <c r="I6975" s="167"/>
      <c r="J6975" s="161"/>
      <c r="K6975"/>
      <c r="M6975" s="4"/>
      <c r="W6975" t="str">
        <f t="shared" si="216"/>
        <v/>
      </c>
      <c r="X6975" t="str">
        <f t="shared" si="217"/>
        <v/>
      </c>
    </row>
    <row r="6976" spans="2:24">
      <c r="B6976" s="160"/>
      <c r="C6976" s="161"/>
      <c r="D6976" s="162"/>
      <c r="E6976" s="163"/>
      <c r="F6976" s="164"/>
      <c r="G6976" s="165"/>
      <c r="H6976" s="166"/>
      <c r="I6976" s="167"/>
      <c r="J6976" s="161"/>
      <c r="K6976"/>
      <c r="M6976" s="4"/>
      <c r="W6976" t="str">
        <f t="shared" si="216"/>
        <v/>
      </c>
      <c r="X6976" t="str">
        <f t="shared" si="217"/>
        <v/>
      </c>
    </row>
    <row r="6977" spans="2:24">
      <c r="B6977" s="160"/>
      <c r="C6977" s="161"/>
      <c r="D6977" s="162"/>
      <c r="E6977" s="163"/>
      <c r="F6977" s="164"/>
      <c r="G6977" s="165"/>
      <c r="H6977" s="166"/>
      <c r="I6977" s="167"/>
      <c r="J6977" s="161"/>
      <c r="K6977"/>
      <c r="M6977" s="4"/>
      <c r="W6977" t="str">
        <f t="shared" si="216"/>
        <v/>
      </c>
      <c r="X6977" t="str">
        <f t="shared" si="217"/>
        <v/>
      </c>
    </row>
    <row r="6978" spans="2:24">
      <c r="B6978" s="160"/>
      <c r="C6978" s="161"/>
      <c r="D6978" s="162"/>
      <c r="E6978" s="163"/>
      <c r="F6978" s="164"/>
      <c r="G6978" s="165"/>
      <c r="H6978" s="166"/>
      <c r="I6978" s="167"/>
      <c r="J6978" s="161"/>
      <c r="K6978"/>
      <c r="M6978" s="4"/>
      <c r="W6978" t="str">
        <f t="shared" si="216"/>
        <v/>
      </c>
      <c r="X6978" t="str">
        <f t="shared" si="217"/>
        <v/>
      </c>
    </row>
    <row r="6979" spans="2:24">
      <c r="B6979" s="160"/>
      <c r="C6979" s="161"/>
      <c r="D6979" s="162"/>
      <c r="E6979" s="163"/>
      <c r="F6979" s="164"/>
      <c r="G6979" s="165"/>
      <c r="H6979" s="166"/>
      <c r="I6979" s="167"/>
      <c r="J6979" s="161"/>
      <c r="K6979"/>
      <c r="M6979" s="4"/>
      <c r="W6979" t="str">
        <f t="shared" si="216"/>
        <v/>
      </c>
      <c r="X6979" t="str">
        <f t="shared" si="217"/>
        <v/>
      </c>
    </row>
    <row r="6980" spans="2:24">
      <c r="B6980" s="160"/>
      <c r="C6980" s="161"/>
      <c r="D6980" s="162"/>
      <c r="E6980" s="163"/>
      <c r="F6980" s="164"/>
      <c r="G6980" s="165"/>
      <c r="H6980" s="166"/>
      <c r="I6980" s="167"/>
      <c r="J6980" s="161"/>
      <c r="K6980"/>
      <c r="M6980" s="4"/>
      <c r="W6980" t="str">
        <f t="shared" si="216"/>
        <v/>
      </c>
      <c r="X6980" t="str">
        <f t="shared" si="217"/>
        <v/>
      </c>
    </row>
    <row r="6981" spans="2:24">
      <c r="B6981" s="160"/>
      <c r="C6981" s="161"/>
      <c r="D6981" s="162"/>
      <c r="E6981" s="163"/>
      <c r="F6981" s="164"/>
      <c r="G6981" s="165"/>
      <c r="H6981" s="166"/>
      <c r="I6981" s="167"/>
      <c r="J6981" s="161"/>
      <c r="K6981"/>
      <c r="M6981" s="4"/>
      <c r="W6981" t="str">
        <f t="shared" si="216"/>
        <v/>
      </c>
      <c r="X6981" t="str">
        <f t="shared" si="217"/>
        <v/>
      </c>
    </row>
    <row r="6982" spans="2:24">
      <c r="B6982" s="160"/>
      <c r="C6982" s="161"/>
      <c r="D6982" s="162"/>
      <c r="E6982" s="163"/>
      <c r="F6982" s="164"/>
      <c r="G6982" s="165"/>
      <c r="H6982" s="166"/>
      <c r="I6982" s="167"/>
      <c r="J6982" s="161"/>
      <c r="K6982"/>
      <c r="M6982" s="4"/>
      <c r="W6982" t="str">
        <f t="shared" si="216"/>
        <v/>
      </c>
      <c r="X6982" t="str">
        <f t="shared" si="217"/>
        <v/>
      </c>
    </row>
    <row r="6983" spans="2:24">
      <c r="B6983" s="160"/>
      <c r="C6983" s="161"/>
      <c r="D6983" s="162"/>
      <c r="E6983" s="163"/>
      <c r="F6983" s="164"/>
      <c r="G6983" s="165"/>
      <c r="H6983" s="166"/>
      <c r="I6983" s="167"/>
      <c r="J6983" s="161"/>
      <c r="K6983"/>
      <c r="M6983" s="4"/>
      <c r="W6983" t="str">
        <f t="shared" si="216"/>
        <v/>
      </c>
      <c r="X6983" t="str">
        <f t="shared" si="217"/>
        <v/>
      </c>
    </row>
    <row r="6984" spans="2:24">
      <c r="B6984" s="160"/>
      <c r="C6984" s="161"/>
      <c r="D6984" s="162"/>
      <c r="E6984" s="163"/>
      <c r="F6984" s="164"/>
      <c r="G6984" s="165"/>
      <c r="H6984" s="166"/>
      <c r="I6984" s="167"/>
      <c r="J6984" s="161"/>
      <c r="K6984"/>
      <c r="M6984" s="4"/>
      <c r="W6984" t="str">
        <f t="shared" ref="W6984:W7029" si="218">IF(E6984=0,"",IF(E6984&gt;F6984,E6984-F6984,""))</f>
        <v/>
      </c>
      <c r="X6984" t="str">
        <f t="shared" ref="X6984:X7029" si="219">IF(G6984=0,"",IF(G6984&gt;H6984,G6984-H6984,""))</f>
        <v/>
      </c>
    </row>
    <row r="6985" spans="2:24">
      <c r="B6985" s="160"/>
      <c r="C6985" s="161"/>
      <c r="D6985" s="162"/>
      <c r="E6985" s="163"/>
      <c r="F6985" s="164"/>
      <c r="G6985" s="165"/>
      <c r="H6985" s="166"/>
      <c r="I6985" s="167"/>
      <c r="J6985" s="161"/>
      <c r="K6985"/>
      <c r="M6985" s="4"/>
      <c r="W6985" t="str">
        <f t="shared" si="218"/>
        <v/>
      </c>
      <c r="X6985" t="str">
        <f t="shared" si="219"/>
        <v/>
      </c>
    </row>
    <row r="6986" spans="2:24">
      <c r="B6986" s="160"/>
      <c r="C6986" s="161"/>
      <c r="D6986" s="162"/>
      <c r="E6986" s="163"/>
      <c r="F6986" s="164"/>
      <c r="G6986" s="165"/>
      <c r="H6986" s="166"/>
      <c r="I6986" s="167"/>
      <c r="J6986" s="161"/>
      <c r="K6986"/>
      <c r="M6986" s="4"/>
      <c r="W6986" t="str">
        <f t="shared" si="218"/>
        <v/>
      </c>
      <c r="X6986" t="str">
        <f t="shared" si="219"/>
        <v/>
      </c>
    </row>
    <row r="6987" spans="2:24">
      <c r="B6987" s="160"/>
      <c r="C6987" s="161"/>
      <c r="D6987" s="162"/>
      <c r="E6987" s="163"/>
      <c r="F6987" s="164"/>
      <c r="G6987" s="165"/>
      <c r="H6987" s="166"/>
      <c r="I6987" s="167"/>
      <c r="J6987" s="161"/>
      <c r="K6987"/>
      <c r="M6987" s="4"/>
      <c r="W6987" t="str">
        <f t="shared" si="218"/>
        <v/>
      </c>
      <c r="X6987" t="str">
        <f t="shared" si="219"/>
        <v/>
      </c>
    </row>
    <row r="6988" spans="2:24">
      <c r="B6988" s="160"/>
      <c r="C6988" s="161"/>
      <c r="D6988" s="162"/>
      <c r="E6988" s="163"/>
      <c r="F6988" s="164"/>
      <c r="G6988" s="165"/>
      <c r="H6988" s="166"/>
      <c r="I6988" s="167"/>
      <c r="J6988" s="161"/>
      <c r="K6988"/>
      <c r="M6988" s="4"/>
      <c r="W6988" t="str">
        <f t="shared" si="218"/>
        <v/>
      </c>
      <c r="X6988" t="str">
        <f t="shared" si="219"/>
        <v/>
      </c>
    </row>
    <row r="6989" spans="2:24">
      <c r="B6989" s="160"/>
      <c r="C6989" s="161"/>
      <c r="D6989" s="162"/>
      <c r="E6989" s="163"/>
      <c r="F6989" s="164"/>
      <c r="G6989" s="165"/>
      <c r="H6989" s="166"/>
      <c r="I6989" s="167"/>
      <c r="J6989" s="161"/>
      <c r="K6989"/>
      <c r="M6989" s="4"/>
      <c r="W6989" t="str">
        <f t="shared" si="218"/>
        <v/>
      </c>
      <c r="X6989" t="str">
        <f t="shared" si="219"/>
        <v/>
      </c>
    </row>
    <row r="6990" spans="2:24">
      <c r="B6990" s="160"/>
      <c r="C6990" s="161"/>
      <c r="D6990" s="162"/>
      <c r="E6990" s="163"/>
      <c r="F6990" s="164"/>
      <c r="G6990" s="165"/>
      <c r="H6990" s="166"/>
      <c r="I6990" s="167"/>
      <c r="J6990" s="161"/>
      <c r="K6990"/>
      <c r="M6990" s="4"/>
      <c r="W6990" t="str">
        <f t="shared" si="218"/>
        <v/>
      </c>
      <c r="X6990" t="str">
        <f t="shared" si="219"/>
        <v/>
      </c>
    </row>
    <row r="6991" spans="2:24">
      <c r="B6991" s="160"/>
      <c r="C6991" s="161"/>
      <c r="D6991" s="162"/>
      <c r="E6991" s="163"/>
      <c r="F6991" s="164"/>
      <c r="G6991" s="165"/>
      <c r="H6991" s="166"/>
      <c r="I6991" s="167"/>
      <c r="J6991" s="161"/>
      <c r="K6991"/>
      <c r="M6991" s="4"/>
      <c r="W6991" t="str">
        <f t="shared" si="218"/>
        <v/>
      </c>
      <c r="X6991" t="str">
        <f t="shared" si="219"/>
        <v/>
      </c>
    </row>
    <row r="6992" spans="2:24">
      <c r="B6992" s="160"/>
      <c r="C6992" s="161"/>
      <c r="D6992" s="162"/>
      <c r="E6992" s="163"/>
      <c r="F6992" s="164"/>
      <c r="G6992" s="165"/>
      <c r="H6992" s="166"/>
      <c r="I6992" s="167"/>
      <c r="J6992" s="161"/>
      <c r="K6992"/>
      <c r="M6992" s="4"/>
      <c r="W6992" t="str">
        <f t="shared" si="218"/>
        <v/>
      </c>
      <c r="X6992" t="str">
        <f t="shared" si="219"/>
        <v/>
      </c>
    </row>
    <row r="6993" spans="2:24">
      <c r="B6993" s="160"/>
      <c r="C6993" s="161"/>
      <c r="D6993" s="162"/>
      <c r="E6993" s="163"/>
      <c r="F6993" s="164"/>
      <c r="G6993" s="165"/>
      <c r="H6993" s="166"/>
      <c r="I6993" s="167"/>
      <c r="J6993" s="161"/>
      <c r="K6993"/>
      <c r="M6993" s="4"/>
      <c r="W6993" t="str">
        <f t="shared" si="218"/>
        <v/>
      </c>
      <c r="X6993" t="str">
        <f t="shared" si="219"/>
        <v/>
      </c>
    </row>
    <row r="6994" spans="2:24">
      <c r="B6994" s="160"/>
      <c r="C6994" s="161"/>
      <c r="D6994" s="162"/>
      <c r="E6994" s="163"/>
      <c r="F6994" s="164"/>
      <c r="G6994" s="165"/>
      <c r="H6994" s="166"/>
      <c r="I6994" s="167"/>
      <c r="J6994" s="161"/>
      <c r="K6994"/>
      <c r="M6994" s="4"/>
      <c r="W6994" t="str">
        <f t="shared" si="218"/>
        <v/>
      </c>
      <c r="X6994" t="str">
        <f t="shared" si="219"/>
        <v/>
      </c>
    </row>
    <row r="6995" spans="2:24">
      <c r="B6995" s="160"/>
      <c r="C6995" s="161"/>
      <c r="D6995" s="162"/>
      <c r="E6995" s="163"/>
      <c r="F6995" s="164"/>
      <c r="G6995" s="165"/>
      <c r="H6995" s="166"/>
      <c r="I6995" s="167"/>
      <c r="J6995" s="161"/>
      <c r="K6995"/>
      <c r="M6995" s="4"/>
      <c r="W6995" t="str">
        <f t="shared" si="218"/>
        <v/>
      </c>
      <c r="X6995" t="str">
        <f t="shared" si="219"/>
        <v/>
      </c>
    </row>
    <row r="6996" spans="2:24">
      <c r="B6996" s="160"/>
      <c r="C6996" s="161"/>
      <c r="D6996" s="162"/>
      <c r="E6996" s="163"/>
      <c r="F6996" s="164"/>
      <c r="G6996" s="165"/>
      <c r="H6996" s="166"/>
      <c r="I6996" s="167"/>
      <c r="J6996" s="161"/>
      <c r="K6996"/>
      <c r="M6996" s="4"/>
      <c r="W6996" t="str">
        <f t="shared" si="218"/>
        <v/>
      </c>
      <c r="X6996" t="str">
        <f t="shared" si="219"/>
        <v/>
      </c>
    </row>
    <row r="6997" spans="2:24">
      <c r="B6997" s="160"/>
      <c r="C6997" s="161"/>
      <c r="D6997" s="162"/>
      <c r="E6997" s="163"/>
      <c r="F6997" s="164"/>
      <c r="G6997" s="165"/>
      <c r="H6997" s="166"/>
      <c r="I6997" s="167"/>
      <c r="J6997" s="161"/>
      <c r="K6997"/>
      <c r="M6997" s="4"/>
      <c r="W6997" t="str">
        <f t="shared" si="218"/>
        <v/>
      </c>
      <c r="X6997" t="str">
        <f t="shared" si="219"/>
        <v/>
      </c>
    </row>
    <row r="6998" spans="2:24">
      <c r="B6998" s="160"/>
      <c r="C6998" s="161"/>
      <c r="D6998" s="162"/>
      <c r="E6998" s="163"/>
      <c r="F6998" s="164"/>
      <c r="G6998" s="165"/>
      <c r="H6998" s="166"/>
      <c r="I6998" s="167"/>
      <c r="J6998" s="161"/>
      <c r="K6998"/>
      <c r="M6998" s="4"/>
      <c r="W6998" t="str">
        <f t="shared" si="218"/>
        <v/>
      </c>
      <c r="X6998" t="str">
        <f t="shared" si="219"/>
        <v/>
      </c>
    </row>
    <row r="6999" spans="2:24">
      <c r="B6999" s="160"/>
      <c r="C6999" s="161"/>
      <c r="D6999" s="162"/>
      <c r="E6999" s="163"/>
      <c r="F6999" s="164"/>
      <c r="G6999" s="165"/>
      <c r="H6999" s="166"/>
      <c r="I6999" s="167"/>
      <c r="J6999" s="161"/>
      <c r="K6999"/>
      <c r="M6999" s="4"/>
      <c r="W6999" t="str">
        <f t="shared" si="218"/>
        <v/>
      </c>
      <c r="X6999" t="str">
        <f t="shared" si="219"/>
        <v/>
      </c>
    </row>
    <row r="7000" spans="2:24">
      <c r="B7000" s="160"/>
      <c r="C7000" s="161"/>
      <c r="D7000" s="162"/>
      <c r="E7000" s="163"/>
      <c r="F7000" s="164"/>
      <c r="G7000" s="165"/>
      <c r="H7000" s="166"/>
      <c r="I7000" s="167"/>
      <c r="J7000" s="161"/>
      <c r="K7000"/>
      <c r="M7000" s="4"/>
      <c r="W7000" t="str">
        <f t="shared" si="218"/>
        <v/>
      </c>
      <c r="X7000" t="str">
        <f t="shared" si="219"/>
        <v/>
      </c>
    </row>
    <row r="7001" spans="2:24">
      <c r="B7001" s="160"/>
      <c r="C7001" s="161"/>
      <c r="D7001" s="162"/>
      <c r="E7001" s="163"/>
      <c r="F7001" s="164"/>
      <c r="G7001" s="165"/>
      <c r="H7001" s="166"/>
      <c r="I7001" s="167"/>
      <c r="J7001" s="161"/>
      <c r="K7001"/>
      <c r="M7001" s="4"/>
      <c r="W7001" t="str">
        <f t="shared" si="218"/>
        <v/>
      </c>
      <c r="X7001" t="str">
        <f t="shared" si="219"/>
        <v/>
      </c>
    </row>
    <row r="7002" spans="2:24">
      <c r="B7002" s="160"/>
      <c r="C7002" s="161"/>
      <c r="D7002" s="162"/>
      <c r="E7002" s="163"/>
      <c r="F7002" s="164"/>
      <c r="G7002" s="165"/>
      <c r="H7002" s="166"/>
      <c r="I7002" s="167"/>
      <c r="J7002" s="161"/>
      <c r="K7002"/>
      <c r="M7002" s="4"/>
      <c r="W7002" t="str">
        <f t="shared" si="218"/>
        <v/>
      </c>
      <c r="X7002" t="str">
        <f t="shared" si="219"/>
        <v/>
      </c>
    </row>
    <row r="7003" spans="2:24">
      <c r="B7003" s="160"/>
      <c r="C7003" s="161"/>
      <c r="D7003" s="162"/>
      <c r="E7003" s="163"/>
      <c r="F7003" s="164"/>
      <c r="G7003" s="165"/>
      <c r="H7003" s="166"/>
      <c r="I7003" s="167"/>
      <c r="J7003" s="161"/>
      <c r="K7003"/>
      <c r="M7003" s="4"/>
      <c r="W7003" t="str">
        <f t="shared" si="218"/>
        <v/>
      </c>
      <c r="X7003" t="str">
        <f t="shared" si="219"/>
        <v/>
      </c>
    </row>
    <row r="7004" spans="2:24">
      <c r="B7004" s="160"/>
      <c r="C7004" s="161"/>
      <c r="D7004" s="162"/>
      <c r="E7004" s="163"/>
      <c r="F7004" s="164"/>
      <c r="G7004" s="165"/>
      <c r="H7004" s="166"/>
      <c r="I7004" s="167"/>
      <c r="J7004" s="161"/>
      <c r="K7004"/>
      <c r="M7004" s="4"/>
      <c r="W7004" t="str">
        <f t="shared" si="218"/>
        <v/>
      </c>
      <c r="X7004" t="str">
        <f t="shared" si="219"/>
        <v/>
      </c>
    </row>
    <row r="7005" spans="2:24">
      <c r="B7005" s="160"/>
      <c r="C7005" s="161"/>
      <c r="D7005" s="162"/>
      <c r="E7005" s="163"/>
      <c r="F7005" s="164"/>
      <c r="G7005" s="165"/>
      <c r="H7005" s="166"/>
      <c r="I7005" s="167"/>
      <c r="J7005" s="161"/>
      <c r="K7005"/>
      <c r="M7005" s="4"/>
      <c r="W7005" t="str">
        <f t="shared" si="218"/>
        <v/>
      </c>
      <c r="X7005" t="str">
        <f t="shared" si="219"/>
        <v/>
      </c>
    </row>
    <row r="7006" spans="2:24">
      <c r="B7006" s="160"/>
      <c r="C7006" s="161"/>
      <c r="D7006" s="162"/>
      <c r="E7006" s="163"/>
      <c r="F7006" s="164"/>
      <c r="G7006" s="165"/>
      <c r="H7006" s="166"/>
      <c r="I7006" s="167"/>
      <c r="J7006" s="161"/>
      <c r="K7006"/>
      <c r="M7006" s="4"/>
      <c r="W7006" t="str">
        <f t="shared" si="218"/>
        <v/>
      </c>
      <c r="X7006" t="str">
        <f t="shared" si="219"/>
        <v/>
      </c>
    </row>
    <row r="7007" spans="2:24">
      <c r="B7007" s="160"/>
      <c r="C7007" s="161"/>
      <c r="D7007" s="162"/>
      <c r="E7007" s="163"/>
      <c r="F7007" s="164"/>
      <c r="G7007" s="165"/>
      <c r="H7007" s="166"/>
      <c r="I7007" s="167"/>
      <c r="J7007" s="161"/>
      <c r="K7007"/>
      <c r="M7007" s="4"/>
      <c r="W7007" t="str">
        <f t="shared" si="218"/>
        <v/>
      </c>
      <c r="X7007" t="str">
        <f t="shared" si="219"/>
        <v/>
      </c>
    </row>
    <row r="7008" spans="2:24">
      <c r="B7008" s="160"/>
      <c r="C7008" s="161"/>
      <c r="D7008" s="162"/>
      <c r="E7008" s="163"/>
      <c r="F7008" s="164"/>
      <c r="G7008" s="165"/>
      <c r="H7008" s="166"/>
      <c r="I7008" s="167"/>
      <c r="J7008" s="161"/>
      <c r="K7008"/>
      <c r="M7008" s="4"/>
      <c r="W7008" t="str">
        <f t="shared" si="218"/>
        <v/>
      </c>
      <c r="X7008" t="str">
        <f t="shared" si="219"/>
        <v/>
      </c>
    </row>
    <row r="7009" spans="2:24">
      <c r="B7009" s="160"/>
      <c r="C7009" s="161"/>
      <c r="D7009" s="162"/>
      <c r="E7009" s="163"/>
      <c r="F7009" s="164"/>
      <c r="G7009" s="165"/>
      <c r="H7009" s="166"/>
      <c r="I7009" s="167"/>
      <c r="J7009" s="161"/>
      <c r="K7009"/>
      <c r="M7009" s="4"/>
      <c r="W7009" t="str">
        <f t="shared" si="218"/>
        <v/>
      </c>
      <c r="X7009" t="str">
        <f t="shared" si="219"/>
        <v/>
      </c>
    </row>
    <row r="7010" spans="2:24">
      <c r="B7010" s="160"/>
      <c r="C7010" s="161"/>
      <c r="D7010" s="162"/>
      <c r="E7010" s="163"/>
      <c r="F7010" s="164"/>
      <c r="G7010" s="165"/>
      <c r="H7010" s="166"/>
      <c r="I7010" s="167"/>
      <c r="J7010" s="161"/>
      <c r="K7010"/>
      <c r="M7010" s="4"/>
      <c r="W7010" t="str">
        <f t="shared" si="218"/>
        <v/>
      </c>
      <c r="X7010" t="str">
        <f t="shared" si="219"/>
        <v/>
      </c>
    </row>
    <row r="7011" spans="2:24">
      <c r="B7011" s="160"/>
      <c r="C7011" s="161"/>
      <c r="D7011" s="162"/>
      <c r="E7011" s="163"/>
      <c r="F7011" s="164"/>
      <c r="G7011" s="165"/>
      <c r="H7011" s="166"/>
      <c r="I7011" s="167"/>
      <c r="J7011" s="161"/>
      <c r="K7011"/>
      <c r="M7011" s="4"/>
      <c r="W7011" t="str">
        <f t="shared" si="218"/>
        <v/>
      </c>
      <c r="X7011" t="str">
        <f t="shared" si="219"/>
        <v/>
      </c>
    </row>
    <row r="7012" spans="2:24">
      <c r="B7012" s="160"/>
      <c r="C7012" s="161"/>
      <c r="D7012" s="162"/>
      <c r="E7012" s="163"/>
      <c r="F7012" s="164"/>
      <c r="G7012" s="165"/>
      <c r="H7012" s="166"/>
      <c r="I7012" s="167"/>
      <c r="J7012" s="161"/>
      <c r="K7012"/>
      <c r="M7012" s="4"/>
      <c r="W7012" t="str">
        <f t="shared" si="218"/>
        <v/>
      </c>
      <c r="X7012" t="str">
        <f t="shared" si="219"/>
        <v/>
      </c>
    </row>
    <row r="7013" spans="2:24">
      <c r="B7013" s="160"/>
      <c r="C7013" s="161"/>
      <c r="D7013" s="162"/>
      <c r="E7013" s="163"/>
      <c r="F7013" s="164"/>
      <c r="G7013" s="165"/>
      <c r="H7013" s="166"/>
      <c r="I7013" s="167"/>
      <c r="J7013" s="161"/>
      <c r="K7013"/>
      <c r="M7013" s="4"/>
      <c r="W7013" t="str">
        <f t="shared" si="218"/>
        <v/>
      </c>
      <c r="X7013" t="str">
        <f t="shared" si="219"/>
        <v/>
      </c>
    </row>
    <row r="7014" spans="2:24">
      <c r="B7014" s="160"/>
      <c r="C7014" s="161"/>
      <c r="D7014" s="162"/>
      <c r="E7014" s="163"/>
      <c r="F7014" s="164"/>
      <c r="G7014" s="165"/>
      <c r="H7014" s="166"/>
      <c r="I7014" s="167"/>
      <c r="J7014" s="161"/>
      <c r="K7014"/>
      <c r="M7014" s="4"/>
      <c r="W7014" t="str">
        <f t="shared" si="218"/>
        <v/>
      </c>
      <c r="X7014" t="str">
        <f t="shared" si="219"/>
        <v/>
      </c>
    </row>
    <row r="7015" spans="2:24">
      <c r="B7015" s="160"/>
      <c r="C7015" s="161"/>
      <c r="D7015" s="162"/>
      <c r="E7015" s="163"/>
      <c r="F7015" s="164"/>
      <c r="G7015" s="165"/>
      <c r="H7015" s="166"/>
      <c r="I7015" s="167"/>
      <c r="J7015" s="161"/>
      <c r="K7015"/>
      <c r="M7015" s="4"/>
      <c r="W7015" t="str">
        <f t="shared" si="218"/>
        <v/>
      </c>
      <c r="X7015" t="str">
        <f t="shared" si="219"/>
        <v/>
      </c>
    </row>
    <row r="7016" spans="2:24">
      <c r="B7016" s="160"/>
      <c r="C7016" s="161"/>
      <c r="D7016" s="162"/>
      <c r="E7016" s="163"/>
      <c r="F7016" s="164"/>
      <c r="G7016" s="165"/>
      <c r="H7016" s="166"/>
      <c r="I7016" s="167"/>
      <c r="J7016" s="161"/>
      <c r="K7016"/>
      <c r="M7016" s="4"/>
      <c r="W7016" t="str">
        <f t="shared" si="218"/>
        <v/>
      </c>
      <c r="X7016" t="str">
        <f t="shared" si="219"/>
        <v/>
      </c>
    </row>
    <row r="7017" spans="2:24">
      <c r="B7017" s="160"/>
      <c r="C7017" s="161"/>
      <c r="D7017" s="162"/>
      <c r="E7017" s="163"/>
      <c r="F7017" s="164"/>
      <c r="G7017" s="165"/>
      <c r="H7017" s="166"/>
      <c r="I7017" s="167"/>
      <c r="J7017" s="161"/>
      <c r="K7017"/>
      <c r="M7017" s="4"/>
      <c r="W7017" t="str">
        <f t="shared" si="218"/>
        <v/>
      </c>
      <c r="X7017" t="str">
        <f t="shared" si="219"/>
        <v/>
      </c>
    </row>
    <row r="7018" spans="2:24">
      <c r="B7018" s="160"/>
      <c r="C7018" s="161"/>
      <c r="D7018" s="162"/>
      <c r="E7018" s="163"/>
      <c r="F7018" s="164"/>
      <c r="G7018" s="165"/>
      <c r="H7018" s="166"/>
      <c r="I7018" s="167"/>
      <c r="J7018" s="161"/>
      <c r="K7018"/>
      <c r="M7018" s="4"/>
      <c r="W7018" t="str">
        <f t="shared" si="218"/>
        <v/>
      </c>
      <c r="X7018" t="str">
        <f t="shared" si="219"/>
        <v/>
      </c>
    </row>
    <row r="7019" spans="2:24">
      <c r="B7019" s="160"/>
      <c r="C7019" s="161"/>
      <c r="D7019" s="162"/>
      <c r="E7019" s="163"/>
      <c r="F7019" s="164"/>
      <c r="G7019" s="165"/>
      <c r="H7019" s="166"/>
      <c r="I7019" s="167"/>
      <c r="J7019" s="161"/>
      <c r="K7019"/>
      <c r="M7019" s="4"/>
      <c r="W7019" t="str">
        <f t="shared" si="218"/>
        <v/>
      </c>
      <c r="X7019" t="str">
        <f t="shared" si="219"/>
        <v/>
      </c>
    </row>
    <row r="7020" spans="2:24">
      <c r="B7020" s="160"/>
      <c r="C7020" s="161"/>
      <c r="D7020" s="162"/>
      <c r="E7020" s="163"/>
      <c r="F7020" s="164"/>
      <c r="G7020" s="165"/>
      <c r="H7020" s="166"/>
      <c r="I7020" s="167"/>
      <c r="J7020" s="161"/>
      <c r="K7020"/>
      <c r="M7020" s="4"/>
      <c r="W7020" t="str">
        <f t="shared" si="218"/>
        <v/>
      </c>
      <c r="X7020" t="str">
        <f t="shared" si="219"/>
        <v/>
      </c>
    </row>
    <row r="7021" spans="2:24">
      <c r="B7021" s="160"/>
      <c r="C7021" s="161"/>
      <c r="D7021" s="162"/>
      <c r="E7021" s="163"/>
      <c r="F7021" s="164"/>
      <c r="G7021" s="165"/>
      <c r="H7021" s="166"/>
      <c r="I7021" s="167"/>
      <c r="J7021" s="161"/>
      <c r="K7021"/>
      <c r="M7021" s="4"/>
      <c r="W7021" t="str">
        <f t="shared" si="218"/>
        <v/>
      </c>
      <c r="X7021" t="str">
        <f t="shared" si="219"/>
        <v/>
      </c>
    </row>
    <row r="7022" spans="2:24">
      <c r="B7022" s="160"/>
      <c r="C7022" s="161"/>
      <c r="D7022" s="162"/>
      <c r="E7022" s="163"/>
      <c r="F7022" s="164"/>
      <c r="G7022" s="165"/>
      <c r="H7022" s="166"/>
      <c r="I7022" s="167"/>
      <c r="J7022" s="161"/>
      <c r="K7022"/>
      <c r="M7022" s="4"/>
      <c r="W7022" t="str">
        <f t="shared" si="218"/>
        <v/>
      </c>
      <c r="X7022" t="str">
        <f t="shared" si="219"/>
        <v/>
      </c>
    </row>
    <row r="7023" spans="2:24">
      <c r="B7023" s="160"/>
      <c r="C7023" s="161"/>
      <c r="D7023" s="162"/>
      <c r="E7023" s="163"/>
      <c r="F7023" s="164"/>
      <c r="G7023" s="165"/>
      <c r="H7023" s="166"/>
      <c r="I7023" s="167"/>
      <c r="J7023" s="161"/>
      <c r="K7023"/>
      <c r="M7023" s="4"/>
      <c r="W7023" t="str">
        <f t="shared" si="218"/>
        <v/>
      </c>
      <c r="X7023" t="str">
        <f t="shared" si="219"/>
        <v/>
      </c>
    </row>
    <row r="7024" spans="2:24">
      <c r="B7024" s="160"/>
      <c r="C7024" s="161"/>
      <c r="D7024" s="162"/>
      <c r="E7024" s="163"/>
      <c r="F7024" s="164"/>
      <c r="G7024" s="165"/>
      <c r="H7024" s="166"/>
      <c r="I7024" s="167"/>
      <c r="J7024" s="161"/>
      <c r="K7024"/>
      <c r="M7024" s="4"/>
      <c r="W7024" t="str">
        <f t="shared" si="218"/>
        <v/>
      </c>
      <c r="X7024" t="str">
        <f t="shared" si="219"/>
        <v/>
      </c>
    </row>
    <row r="7025" spans="1:37">
      <c r="B7025" s="160"/>
      <c r="C7025" s="161"/>
      <c r="D7025" s="162"/>
      <c r="E7025" s="163"/>
      <c r="F7025" s="164"/>
      <c r="G7025" s="165"/>
      <c r="H7025" s="166"/>
      <c r="I7025" s="167"/>
      <c r="J7025" s="161"/>
      <c r="K7025"/>
      <c r="M7025" s="4"/>
      <c r="W7025" t="str">
        <f t="shared" si="218"/>
        <v/>
      </c>
      <c r="X7025" t="str">
        <f t="shared" si="219"/>
        <v/>
      </c>
    </row>
    <row r="7026" spans="1:37">
      <c r="B7026" s="160"/>
      <c r="C7026" s="161"/>
      <c r="D7026" s="162"/>
      <c r="E7026" s="163"/>
      <c r="F7026" s="164"/>
      <c r="G7026" s="165"/>
      <c r="H7026" s="166"/>
      <c r="I7026" s="167"/>
      <c r="J7026" s="161"/>
      <c r="K7026"/>
      <c r="M7026" s="4"/>
      <c r="W7026" t="str">
        <f t="shared" si="218"/>
        <v/>
      </c>
      <c r="X7026" t="str">
        <f t="shared" si="219"/>
        <v/>
      </c>
    </row>
    <row r="7027" spans="1:37">
      <c r="B7027" s="160"/>
      <c r="C7027" s="161"/>
      <c r="D7027" s="162"/>
      <c r="E7027" s="163"/>
      <c r="F7027" s="164"/>
      <c r="G7027" s="165"/>
      <c r="H7027" s="166"/>
      <c r="I7027" s="167"/>
      <c r="J7027" s="161"/>
      <c r="K7027"/>
      <c r="M7027" s="4"/>
      <c r="W7027" t="str">
        <f t="shared" si="218"/>
        <v/>
      </c>
      <c r="X7027" t="str">
        <f t="shared" si="219"/>
        <v/>
      </c>
    </row>
    <row r="7028" spans="1:37">
      <c r="B7028" s="160"/>
      <c r="C7028" s="161"/>
      <c r="D7028" s="162"/>
      <c r="E7028" s="163"/>
      <c r="F7028" s="164"/>
      <c r="G7028" s="165"/>
      <c r="H7028" s="166"/>
      <c r="I7028" s="167"/>
      <c r="J7028" s="161"/>
      <c r="K7028"/>
      <c r="M7028" s="4"/>
      <c r="W7028" t="str">
        <f t="shared" si="218"/>
        <v/>
      </c>
      <c r="X7028" t="str">
        <f t="shared" si="219"/>
        <v/>
      </c>
    </row>
    <row r="7029" spans="1:37" ht="15.75" thickBot="1">
      <c r="B7029" s="168"/>
      <c r="C7029" s="169"/>
      <c r="D7029" s="170"/>
      <c r="E7029" s="163"/>
      <c r="F7029" s="171"/>
      <c r="G7029" s="172"/>
      <c r="H7029" s="173"/>
      <c r="I7029" s="174"/>
      <c r="J7029" s="169"/>
      <c r="K7029"/>
      <c r="M7029" s="4"/>
      <c r="W7029" t="str">
        <f t="shared" si="218"/>
        <v/>
      </c>
      <c r="X7029" t="str">
        <f t="shared" si="219"/>
        <v/>
      </c>
    </row>
    <row r="7030" spans="1:37">
      <c r="B7030" s="117"/>
      <c r="F7030" s="3"/>
      <c r="G7030" s="3"/>
      <c r="H7030" s="3"/>
      <c r="M7030" s="4"/>
    </row>
    <row r="7031" spans="1:37">
      <c r="B7031" s="117"/>
      <c r="F7031" s="3"/>
      <c r="G7031" s="3"/>
      <c r="H7031" s="3"/>
      <c r="M7031" s="4"/>
    </row>
    <row r="7032" spans="1:37">
      <c r="M7032" s="4"/>
    </row>
    <row r="7033" spans="1:37">
      <c r="M7033" s="4"/>
    </row>
    <row r="7034" spans="1:37">
      <c r="A7034" s="2" t="s">
        <v>17</v>
      </c>
      <c r="B7034" s="2" t="s">
        <v>17</v>
      </c>
      <c r="C7034" s="2" t="s">
        <v>17</v>
      </c>
      <c r="D7034" s="2" t="s">
        <v>17</v>
      </c>
      <c r="E7034" s="2" t="s">
        <v>17</v>
      </c>
      <c r="F7034" s="2" t="s">
        <v>17</v>
      </c>
      <c r="G7034" s="2" t="s">
        <v>17</v>
      </c>
      <c r="H7034" s="2" t="s">
        <v>17</v>
      </c>
      <c r="I7034" s="2" t="s">
        <v>17</v>
      </c>
      <c r="J7034" s="2" t="s">
        <v>17</v>
      </c>
      <c r="K7034" s="2" t="s">
        <v>17</v>
      </c>
      <c r="L7034" s="2" t="s">
        <v>17</v>
      </c>
      <c r="M7034" s="2" t="s">
        <v>17</v>
      </c>
      <c r="N7034" s="2" t="s">
        <v>17</v>
      </c>
      <c r="O7034" s="2" t="s">
        <v>17</v>
      </c>
      <c r="P7034" s="2" t="s">
        <v>17</v>
      </c>
      <c r="Q7034" s="2" t="s">
        <v>17</v>
      </c>
      <c r="R7034" s="2" t="s">
        <v>17</v>
      </c>
      <c r="S7034" s="2" t="s">
        <v>17</v>
      </c>
      <c r="T7034" s="2" t="s">
        <v>17</v>
      </c>
      <c r="U7034" s="2" t="s">
        <v>17</v>
      </c>
      <c r="V7034" s="2" t="s">
        <v>17</v>
      </c>
      <c r="W7034" s="2" t="s">
        <v>17</v>
      </c>
      <c r="X7034" s="2" t="s">
        <v>17</v>
      </c>
      <c r="Y7034" s="2" t="s">
        <v>17</v>
      </c>
      <c r="Z7034" s="2" t="s">
        <v>17</v>
      </c>
      <c r="AA7034" s="2" t="s">
        <v>17</v>
      </c>
      <c r="AB7034" s="2" t="s">
        <v>17</v>
      </c>
      <c r="AC7034" s="2" t="s">
        <v>17</v>
      </c>
      <c r="AD7034" s="2" t="s">
        <v>17</v>
      </c>
      <c r="AE7034" s="2" t="s">
        <v>17</v>
      </c>
      <c r="AF7034" s="2" t="s">
        <v>17</v>
      </c>
      <c r="AG7034" s="2" t="s">
        <v>17</v>
      </c>
      <c r="AH7034" s="2" t="s">
        <v>17</v>
      </c>
      <c r="AI7034" s="2" t="s">
        <v>17</v>
      </c>
      <c r="AJ7034" s="2" t="s">
        <v>17</v>
      </c>
      <c r="AK7034" s="2" t="s">
        <v>17</v>
      </c>
    </row>
    <row r="7035" spans="1:37">
      <c r="M7035" s="4"/>
      <c r="O7035" s="2" t="s">
        <v>17</v>
      </c>
    </row>
    <row r="7036" spans="1:37">
      <c r="M7036" s="4"/>
    </row>
    <row r="7037" spans="1:37">
      <c r="M7037" s="4"/>
    </row>
    <row r="7038" spans="1:37">
      <c r="M7038" s="4"/>
    </row>
    <row r="7039" spans="1:37">
      <c r="M7039" s="4"/>
    </row>
    <row r="7040" spans="1:37">
      <c r="M7040" s="4"/>
    </row>
    <row r="7041" spans="13:13">
      <c r="M7041" s="4"/>
    </row>
    <row r="7042" spans="13:13">
      <c r="M7042" s="4"/>
    </row>
    <row r="7043" spans="13:13">
      <c r="M7043" s="4"/>
    </row>
    <row r="7044" spans="13:13">
      <c r="M7044" s="4"/>
    </row>
    <row r="7045" spans="13:13">
      <c r="M7045" s="4"/>
    </row>
    <row r="7046" spans="13:13">
      <c r="M7046" s="4"/>
    </row>
    <row r="7047" spans="13:13">
      <c r="M7047" s="4"/>
    </row>
    <row r="7048" spans="13:13">
      <c r="M7048" s="4"/>
    </row>
    <row r="7050" spans="13:13">
      <c r="M7050" s="2" t="s">
        <v>17</v>
      </c>
    </row>
  </sheetData>
  <sheetProtection algorithmName="SHA-512" hashValue="Pd4gxjOytYCRmPjuTMYdTIzmRL9SPA/3Dx90Z3TUyysQx8Fxify5HsT7wayKIDU9nXCqjbhQPYUkIMvTSDUu5Q==" saltValue="ySjNT5gDUvNkE9dqbDEMPw==" spinCount="100000" sheet="1" objects="1" scenarios="1" selectLockedCells="1"/>
  <autoFilter ref="B7:J49" xr:uid="{62374E3F-07D8-48C1-BE22-489F299FBA3E}"/>
  <conditionalFormatting sqref="F8:H21 F23:H7029">
    <cfRule type="cellIs" dxfId="1" priority="7" operator="equal">
      <formula>0</formula>
    </cfRule>
  </conditionalFormatting>
  <conditionalFormatting sqref="F22:H22">
    <cfRule type="cellIs" dxfId="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'Contas e Origens'!$H$8:$H$14</xm:f>
          </x14:formula1>
          <xm:sqref>I8:I7029</xm:sqref>
        </x14:dataValidation>
        <x14:dataValidation type="list" allowBlank="1" showInputMessage="1" showErrorMessage="1" xr:uid="{37DF5914-C5C6-4582-86F2-A5BC27136806}">
          <x14:formula1>
            <xm:f>'Contas e Origens'!$B$7:$B$99</xm:f>
          </x14:formula1>
          <xm:sqref>C8:C7029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B1:AC119"/>
  <sheetViews>
    <sheetView showGridLines="0" zoomScale="120" zoomScaleNormal="12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9" sqref="C9"/>
    </sheetView>
  </sheetViews>
  <sheetFormatPr defaultColWidth="9.140625" defaultRowHeight="15"/>
  <cols>
    <col min="1" max="1" width="5.28515625" customWidth="1"/>
    <col min="2" max="2" width="34.42578125" bestFit="1" customWidth="1"/>
    <col min="3" max="5" width="13" style="3" customWidth="1"/>
    <col min="6" max="6" width="14.7109375" style="3" customWidth="1"/>
    <col min="7" max="26" width="13" style="3" customWidth="1"/>
    <col min="27" max="27" width="2.7109375" customWidth="1"/>
    <col min="28" max="28" width="13.85546875" style="3" customWidth="1"/>
    <col min="29" max="29" width="13" style="3" customWidth="1"/>
  </cols>
  <sheetData>
    <row r="1" spans="2:29">
      <c r="E1" s="3" t="s">
        <v>165</v>
      </c>
      <c r="G1" s="66" t="s">
        <v>131</v>
      </c>
    </row>
    <row r="2" spans="2:29" ht="15.75">
      <c r="B2" s="111" t="s">
        <v>133</v>
      </c>
      <c r="G2" s="76">
        <f ca="1">YEAR(TODAY())</f>
        <v>2019</v>
      </c>
    </row>
    <row r="3" spans="2:29" ht="6.75" customHeight="1"/>
    <row r="4" spans="2:29">
      <c r="B4" s="31" t="s">
        <v>34</v>
      </c>
      <c r="C4" s="38">
        <f t="shared" ref="C4:Z4" si="0">C8-C19</f>
        <v>0</v>
      </c>
      <c r="D4" s="39">
        <f t="shared" ca="1" si="0"/>
        <v>0</v>
      </c>
      <c r="E4" s="38">
        <f t="shared" si="0"/>
        <v>0</v>
      </c>
      <c r="F4" s="39">
        <f t="shared" ca="1" si="0"/>
        <v>0</v>
      </c>
      <c r="G4" s="38">
        <f t="shared" si="0"/>
        <v>0</v>
      </c>
      <c r="H4" s="39">
        <f t="shared" ca="1" si="0"/>
        <v>0</v>
      </c>
      <c r="I4" s="38">
        <f t="shared" si="0"/>
        <v>0</v>
      </c>
      <c r="J4" s="39">
        <f t="shared" ca="1" si="0"/>
        <v>15000</v>
      </c>
      <c r="K4" s="38">
        <f t="shared" si="0"/>
        <v>0</v>
      </c>
      <c r="L4" s="39">
        <f t="shared" ca="1" si="0"/>
        <v>0</v>
      </c>
      <c r="M4" s="38">
        <f t="shared" si="0"/>
        <v>0</v>
      </c>
      <c r="N4" s="39">
        <f t="shared" ca="1" si="0"/>
        <v>0</v>
      </c>
      <c r="O4" s="38">
        <f t="shared" si="0"/>
        <v>0</v>
      </c>
      <c r="P4" s="39">
        <f t="shared" ca="1" si="0"/>
        <v>0</v>
      </c>
      <c r="Q4" s="38">
        <f t="shared" si="0"/>
        <v>0</v>
      </c>
      <c r="R4" s="39">
        <f t="shared" ca="1" si="0"/>
        <v>0</v>
      </c>
      <c r="S4" s="38">
        <f t="shared" si="0"/>
        <v>0</v>
      </c>
      <c r="T4" s="39">
        <f t="shared" ca="1" si="0"/>
        <v>0</v>
      </c>
      <c r="U4" s="38">
        <f t="shared" si="0"/>
        <v>0</v>
      </c>
      <c r="V4" s="39">
        <f t="shared" ca="1" si="0"/>
        <v>0</v>
      </c>
      <c r="W4" s="38">
        <f t="shared" si="0"/>
        <v>0</v>
      </c>
      <c r="X4" s="39">
        <f t="shared" ca="1" si="0"/>
        <v>0</v>
      </c>
      <c r="Y4" s="38">
        <f t="shared" si="0"/>
        <v>0</v>
      </c>
      <c r="Z4" s="39">
        <f t="shared" ca="1" si="0"/>
        <v>0</v>
      </c>
      <c r="AB4" s="38">
        <f>SUM(C4,E4,G4,I4,K4,M4,O4,Q4,S4,U4,W4,Y4)</f>
        <v>0</v>
      </c>
      <c r="AC4" s="39">
        <f ca="1">SUM(D4,F4,H4,J4,L4,N4,P4,R4,T4,V4,X4,Z4)</f>
        <v>15000</v>
      </c>
    </row>
    <row r="5" spans="2:29" ht="4.5" customHeight="1" thickBot="1"/>
    <row r="6" spans="2:29" ht="15" customHeight="1">
      <c r="B6" s="1"/>
      <c r="C6" s="138" t="s">
        <v>25</v>
      </c>
      <c r="D6" s="139"/>
      <c r="E6" s="138" t="s">
        <v>26</v>
      </c>
      <c r="F6" s="139"/>
      <c r="G6" s="138" t="s">
        <v>27</v>
      </c>
      <c r="H6" s="139"/>
      <c r="I6" s="138" t="s">
        <v>18</v>
      </c>
      <c r="J6" s="139"/>
      <c r="K6" s="138" t="s">
        <v>19</v>
      </c>
      <c r="L6" s="139"/>
      <c r="M6" s="138" t="s">
        <v>20</v>
      </c>
      <c r="N6" s="139"/>
      <c r="O6" s="138" t="s">
        <v>21</v>
      </c>
      <c r="P6" s="139"/>
      <c r="Q6" s="138" t="s">
        <v>22</v>
      </c>
      <c r="R6" s="139"/>
      <c r="S6" s="138" t="s">
        <v>28</v>
      </c>
      <c r="T6" s="139"/>
      <c r="U6" s="138" t="s">
        <v>29</v>
      </c>
      <c r="V6" s="139"/>
      <c r="W6" s="138" t="s">
        <v>30</v>
      </c>
      <c r="X6" s="139"/>
      <c r="Y6" s="138" t="s">
        <v>31</v>
      </c>
      <c r="Z6" s="139"/>
      <c r="AB6" s="138" t="s">
        <v>111</v>
      </c>
      <c r="AC6" s="139"/>
    </row>
    <row r="7" spans="2:29" ht="15.75" thickBot="1">
      <c r="C7" s="40" t="s">
        <v>23</v>
      </c>
      <c r="D7" s="41" t="s">
        <v>24</v>
      </c>
      <c r="E7" s="40" t="s">
        <v>23</v>
      </c>
      <c r="F7" s="41" t="s">
        <v>24</v>
      </c>
      <c r="G7" s="40" t="s">
        <v>23</v>
      </c>
      <c r="H7" s="41" t="s">
        <v>24</v>
      </c>
      <c r="I7" s="40" t="s">
        <v>23</v>
      </c>
      <c r="J7" s="41" t="s">
        <v>24</v>
      </c>
      <c r="K7" s="40" t="s">
        <v>23</v>
      </c>
      <c r="L7" s="41" t="s">
        <v>24</v>
      </c>
      <c r="M7" s="40" t="s">
        <v>23</v>
      </c>
      <c r="N7" s="41" t="s">
        <v>24</v>
      </c>
      <c r="O7" s="40" t="s">
        <v>23</v>
      </c>
      <c r="P7" s="41" t="s">
        <v>24</v>
      </c>
      <c r="Q7" s="40" t="s">
        <v>23</v>
      </c>
      <c r="R7" s="41" t="s">
        <v>24</v>
      </c>
      <c r="S7" s="40" t="s">
        <v>23</v>
      </c>
      <c r="T7" s="41" t="s">
        <v>24</v>
      </c>
      <c r="U7" s="40" t="s">
        <v>23</v>
      </c>
      <c r="V7" s="41" t="s">
        <v>24</v>
      </c>
      <c r="W7" s="40" t="s">
        <v>23</v>
      </c>
      <c r="X7" s="41" t="s">
        <v>24</v>
      </c>
      <c r="Y7" s="40" t="s">
        <v>23</v>
      </c>
      <c r="Z7" s="41" t="s">
        <v>24</v>
      </c>
      <c r="AB7" s="40" t="s">
        <v>23</v>
      </c>
      <c r="AC7" s="41" t="s">
        <v>24</v>
      </c>
    </row>
    <row r="8" spans="2:29">
      <c r="B8" s="51" t="s">
        <v>32</v>
      </c>
      <c r="C8" s="36">
        <f>SUM(C9:C17)</f>
        <v>5000</v>
      </c>
      <c r="D8" s="42">
        <f t="shared" ref="D8:Z8" ca="1" si="1">SUM(D9:D17)</f>
        <v>0</v>
      </c>
      <c r="E8" s="36">
        <f t="shared" si="1"/>
        <v>5000</v>
      </c>
      <c r="F8" s="42">
        <f t="shared" ca="1" si="1"/>
        <v>0</v>
      </c>
      <c r="G8" s="36">
        <f t="shared" si="1"/>
        <v>5000</v>
      </c>
      <c r="H8" s="42">
        <f t="shared" ca="1" si="1"/>
        <v>0</v>
      </c>
      <c r="I8" s="36">
        <f t="shared" si="1"/>
        <v>5000</v>
      </c>
      <c r="J8" s="42">
        <f t="shared" ca="1" si="1"/>
        <v>15000</v>
      </c>
      <c r="K8" s="36">
        <f t="shared" si="1"/>
        <v>5000</v>
      </c>
      <c r="L8" s="42">
        <f t="shared" ca="1" si="1"/>
        <v>0</v>
      </c>
      <c r="M8" s="36">
        <f t="shared" si="1"/>
        <v>5000</v>
      </c>
      <c r="N8" s="42">
        <f t="shared" ca="1" si="1"/>
        <v>0</v>
      </c>
      <c r="O8" s="36">
        <f t="shared" si="1"/>
        <v>5000</v>
      </c>
      <c r="P8" s="42">
        <f t="shared" ca="1" si="1"/>
        <v>0</v>
      </c>
      <c r="Q8" s="36">
        <f t="shared" si="1"/>
        <v>5000</v>
      </c>
      <c r="R8" s="42">
        <f t="shared" ca="1" si="1"/>
        <v>0</v>
      </c>
      <c r="S8" s="36">
        <f t="shared" si="1"/>
        <v>5000</v>
      </c>
      <c r="T8" s="42">
        <f t="shared" ca="1" si="1"/>
        <v>0</v>
      </c>
      <c r="U8" s="36">
        <f t="shared" si="1"/>
        <v>5000</v>
      </c>
      <c r="V8" s="42">
        <f t="shared" ca="1" si="1"/>
        <v>0</v>
      </c>
      <c r="W8" s="36">
        <f t="shared" si="1"/>
        <v>5000</v>
      </c>
      <c r="X8" s="42">
        <f t="shared" ca="1" si="1"/>
        <v>0</v>
      </c>
      <c r="Y8" s="36">
        <f t="shared" si="1"/>
        <v>5000</v>
      </c>
      <c r="Z8" s="42">
        <f t="shared" ca="1" si="1"/>
        <v>0</v>
      </c>
      <c r="AB8" s="36">
        <f>SUM(C8,E8,G8,I8,K8,M8,O8,Q8,S8,U8,W8,Y8)</f>
        <v>60000</v>
      </c>
      <c r="AC8" s="42">
        <f ca="1">SUM(D8,F8,H8,J8,L8,N8,P8,R8,T8,V8,X8,Z8)</f>
        <v>15000</v>
      </c>
    </row>
    <row r="9" spans="2:29">
      <c r="B9" s="52" t="str">
        <f>IF('Contas e Origens'!B11="","",'Contas e Origens'!B11)</f>
        <v>Salário</v>
      </c>
      <c r="C9" s="55">
        <f>Planejamento!D9</f>
        <v>5000</v>
      </c>
      <c r="D9" s="56">
        <f ca="1">SUMIFS(Lançamentos!$F$8:$F$7029,Lançamentos!$C$8:$C$7029,$B9,Lançamentos!$B$8:$B$7029,"&gt;=01/01/"&amp;$G$2,Lançamentos!$B$8:$B$7029,"&lt;=31/01/"&amp;$G$2)</f>
        <v>0</v>
      </c>
      <c r="E9" s="55">
        <f>Planejamento!E9</f>
        <v>5000</v>
      </c>
      <c r="F9" s="56">
        <f ca="1">SUMIFS(Lançamentos!$F$8:$F$7029,Lançamentos!$C$8:$C$7029,$B9,Lançamentos!$B$8:$B$7029,"&gt;=01/02/"&amp;$G$2,Lançamentos!$B$8:$B$7029,"&lt;=28/02/"&amp;$G$2)</f>
        <v>0</v>
      </c>
      <c r="G9" s="55">
        <f>Planejamento!F9</f>
        <v>5000</v>
      </c>
      <c r="H9" s="56">
        <f ca="1">SUMIFS(Lançamentos!$F$8:$F$7029,Lançamentos!$C$8:$C$7029,$B9,Lançamentos!$B$8:$B$7029,"&gt;=01/03/"&amp;$G$2,Lançamentos!$B$8:$B$7029,"&lt;=31/03/"&amp;$G$2)</f>
        <v>0</v>
      </c>
      <c r="I9" s="55">
        <f>Planejamento!G9</f>
        <v>5000</v>
      </c>
      <c r="J9" s="56">
        <f ca="1">SUMIFS(Lançamentos!$F$8:$F$7029,Lançamentos!$C$8:$C$7029,$B9,Lançamentos!$B$8:$B$7029,"&gt;=01/04/"&amp;$G$2,Lançamentos!$B$8:$B$7029,"&lt;=30/04/"&amp;$G$2)</f>
        <v>15000</v>
      </c>
      <c r="K9" s="55">
        <f>Planejamento!H9</f>
        <v>5000</v>
      </c>
      <c r="L9" s="56">
        <f ca="1">SUMIFS(Lançamentos!$F$8:$F$7029,Lançamentos!$C$8:$C$7029,$B9,Lançamentos!$B$8:$B$7029,"&gt;=01/05/"&amp;$G$2,Lançamentos!$B$8:$B$7029,"&lt;=31/05/"&amp;$G$2)</f>
        <v>0</v>
      </c>
      <c r="M9" s="55">
        <f>Planejamento!I9</f>
        <v>5000</v>
      </c>
      <c r="N9" s="56">
        <f ca="1">SUMIFS(Lançamentos!$F$8:$F$7029,Lançamentos!$C$8:$C$7029,$B9,Lançamentos!$B$8:$B$7029,"&gt;=01/06/"&amp;$G$2,Lançamentos!$B$8:$B$7029,"&lt;=30/06/"&amp;$G$2)</f>
        <v>0</v>
      </c>
      <c r="O9" s="55">
        <f>Planejamento!J9</f>
        <v>5000</v>
      </c>
      <c r="P9" s="56">
        <f ca="1">SUMIFS(Lançamentos!$F$8:$F$7029,Lançamentos!$C$8:$C$7029,$B9,Lançamentos!$B$8:$B$7029,"&gt;=01/07/"&amp;$G$2,Lançamentos!$B$8:$B$7029,"&lt;=31/07/"&amp;$G$2)</f>
        <v>0</v>
      </c>
      <c r="Q9" s="55">
        <f>Planejamento!K9</f>
        <v>5000</v>
      </c>
      <c r="R9" s="56">
        <f ca="1">SUMIFS(Lançamentos!$F$8:$F$7029,Lançamentos!$C$8:$C$7029,$B9,Lançamentos!$B$8:$B$7029,"&gt;=01/08/"&amp;$G$2,Lançamentos!$B$8:$B$7029,"&lt;=31/08/"&amp;$G$2)</f>
        <v>0</v>
      </c>
      <c r="S9" s="55">
        <f>Planejamento!L9</f>
        <v>5000</v>
      </c>
      <c r="T9" s="56">
        <f ca="1">SUMIFS(Lançamentos!$F$8:$F$7029,Lançamentos!$C$8:$C$7029,$B9,Lançamentos!$B$8:$B$7029,"&gt;=01/09/"&amp;$G$2,Lançamentos!$B$8:$B$7029,"&lt;=30/09/"&amp;$G$2)</f>
        <v>0</v>
      </c>
      <c r="U9" s="55">
        <f>Planejamento!M9</f>
        <v>5000</v>
      </c>
      <c r="V9" s="56">
        <f ca="1">SUMIFS(Lançamentos!$F$8:$F$7029,Lançamentos!$C$8:$C$7029,$B9,Lançamentos!$B$8:$B$7029,"&gt;=01/10/"&amp;$G$2,Lançamentos!$B$8:$B$7029,"&lt;=31/10/"&amp;$G$2)</f>
        <v>0</v>
      </c>
      <c r="W9" s="55">
        <f>Planejamento!N9</f>
        <v>5000</v>
      </c>
      <c r="X9" s="56">
        <f ca="1">SUMIFS(Lançamentos!$F$8:$F$7029,Lançamentos!$C$8:$C$7029,$B9,Lançamentos!$B$8:$B$7029,"&gt;=01/11/"&amp;$G$2,Lançamentos!$B$8:$B$7029,"&lt;=30/11/"&amp;$G$2)</f>
        <v>0</v>
      </c>
      <c r="Y9" s="55">
        <f>Planejamento!O9</f>
        <v>5000</v>
      </c>
      <c r="Z9" s="56">
        <f ca="1">SUMIFS(Lançamentos!$F$8:$F$7029,Lançamentos!$C$8:$C$7029,$B9,Lançamentos!$B$8:$B$7029,"&gt;=01/12/"&amp;$G$2,Lançamentos!$B$8:$B$7029,"&lt;=31/12/"&amp;$G$2)</f>
        <v>0</v>
      </c>
      <c r="AA9" s="52"/>
      <c r="AB9" s="55">
        <f>SUM(C9,E9,G9,I9,K9,M9,O9,Q9,S9,U9,W9,Y9)</f>
        <v>60000</v>
      </c>
      <c r="AC9" s="56">
        <f ca="1">SUM(D9,F9,H9,J9,L9,N9,P9,R9,T9,V9,X9,Z9)</f>
        <v>15000</v>
      </c>
    </row>
    <row r="10" spans="2:29">
      <c r="B10" s="52" t="str">
        <f>IF('Contas e Origens'!B12="","",'Contas e Origens'!B12)</f>
        <v>Rendimento com Aluguel</v>
      </c>
      <c r="C10" s="55">
        <f>Planejamento!D10</f>
        <v>0</v>
      </c>
      <c r="D10" s="56">
        <f ca="1">SUMIFS(Lançamentos!$F$8:$F$7029,Lançamentos!$C$8:$C$7029,$B10,Lançamentos!$B$8:$B$7029,"&gt;=01/01/"&amp;$G$2,Lançamentos!$B$8:$B$7029,"&lt;=31/01/"&amp;$G$2)</f>
        <v>0</v>
      </c>
      <c r="E10" s="55">
        <f>Planejamento!E10</f>
        <v>0</v>
      </c>
      <c r="F10" s="56">
        <f ca="1">SUMIFS(Lançamentos!$F$8:$F$7029,Lançamentos!$C$8:$C$7029,$B10,Lançamentos!$B$8:$B$7029,"&gt;=01/02/"&amp;$G$2,Lançamentos!$B$8:$B$7029,"&lt;=28/02/"&amp;$G$2)</f>
        <v>0</v>
      </c>
      <c r="G10" s="55">
        <f>Planejamento!F10</f>
        <v>0</v>
      </c>
      <c r="H10" s="56">
        <f ca="1">SUMIFS(Lançamentos!$F$8:$F$7029,Lançamentos!$C$8:$C$7029,$B10,Lançamentos!$B$8:$B$7029,"&gt;=01/03/"&amp;$G$2,Lançamentos!$B$8:$B$7029,"&lt;=31/03/"&amp;$G$2)</f>
        <v>0</v>
      </c>
      <c r="I10" s="55">
        <f>Planejamento!G10</f>
        <v>0</v>
      </c>
      <c r="J10" s="56">
        <f ca="1">SUMIFS(Lançamentos!$F$8:$F$7029,Lançamentos!$C$8:$C$7029,$B10,Lançamentos!$B$8:$B$7029,"&gt;=01/04/"&amp;$G$2,Lançamentos!$B$8:$B$7029,"&lt;=30/04/"&amp;$G$2)</f>
        <v>0</v>
      </c>
      <c r="K10" s="55">
        <f>Planejamento!H10</f>
        <v>0</v>
      </c>
      <c r="L10" s="56">
        <f ca="1">SUMIFS(Lançamentos!$F$8:$F$7029,Lançamentos!$C$8:$C$7029,$B10,Lançamentos!$B$8:$B$7029,"&gt;=01/05/"&amp;$G$2,Lançamentos!$B$8:$B$7029,"&lt;=31/05/"&amp;$G$2)</f>
        <v>0</v>
      </c>
      <c r="M10" s="55">
        <f>Planejamento!I10</f>
        <v>0</v>
      </c>
      <c r="N10" s="56">
        <f ca="1">SUMIFS(Lançamentos!$F$8:$F$7029,Lançamentos!$C$8:$C$7029,$B10,Lançamentos!$B$8:$B$7029,"&gt;=01/06/"&amp;$G$2,Lançamentos!$B$8:$B$7029,"&lt;=30/06/"&amp;$G$2)</f>
        <v>0</v>
      </c>
      <c r="O10" s="55">
        <f>Planejamento!J10</f>
        <v>0</v>
      </c>
      <c r="P10" s="56">
        <f ca="1">SUMIFS(Lançamentos!$F$8:$F$7029,Lançamentos!$C$8:$C$7029,$B10,Lançamentos!$B$8:$B$7029,"&gt;=01/07/"&amp;$G$2,Lançamentos!$B$8:$B$7029,"&lt;=31/07/"&amp;$G$2)</f>
        <v>0</v>
      </c>
      <c r="Q10" s="55">
        <f>Planejamento!K10</f>
        <v>0</v>
      </c>
      <c r="R10" s="56">
        <f ca="1">SUMIFS(Lançamentos!$F$8:$F$7029,Lançamentos!$C$8:$C$7029,$B10,Lançamentos!$B$8:$B$7029,"&gt;=01/08/"&amp;$G$2,Lançamentos!$B$8:$B$7029,"&lt;=31/08/"&amp;$G$2)</f>
        <v>0</v>
      </c>
      <c r="S10" s="55">
        <f>Planejamento!L10</f>
        <v>0</v>
      </c>
      <c r="T10" s="56">
        <f ca="1">SUMIFS(Lançamentos!$F$8:$F$7029,Lançamentos!$C$8:$C$7029,$B10,Lançamentos!$B$8:$B$7029,"&gt;=01/09/"&amp;$G$2,Lançamentos!$B$8:$B$7029,"&lt;=30/09/"&amp;$G$2)</f>
        <v>0</v>
      </c>
      <c r="U10" s="55">
        <f>Planejamento!M10</f>
        <v>0</v>
      </c>
      <c r="V10" s="56">
        <f ca="1">SUMIFS(Lançamentos!$F$8:$F$7029,Lançamentos!$C$8:$C$7029,$B10,Lançamentos!$B$8:$B$7029,"&gt;=01/10/"&amp;$G$2,Lançamentos!$B$8:$B$7029,"&lt;=31/10/"&amp;$G$2)</f>
        <v>0</v>
      </c>
      <c r="W10" s="55">
        <f>Planejamento!N10</f>
        <v>0</v>
      </c>
      <c r="X10" s="56">
        <f ca="1">SUMIFS(Lançamentos!$F$8:$F$7029,Lançamentos!$C$8:$C$7029,$B10,Lançamentos!$B$8:$B$7029,"&gt;=01/11/"&amp;$G$2,Lançamentos!$B$8:$B$7029,"&lt;=30/11/"&amp;$G$2)</f>
        <v>0</v>
      </c>
      <c r="Y10" s="55">
        <f>Planejamento!O10</f>
        <v>0</v>
      </c>
      <c r="Z10" s="56">
        <f ca="1">SUMIFS(Lançamentos!$F$8:$F$7029,Lançamentos!$C$8:$C$7029,$B10,Lançamentos!$B$8:$B$7029,"&gt;=01/12/"&amp;$G$2,Lançamentos!$B$8:$B$7029,"&lt;=31/12/"&amp;$G$2)</f>
        <v>0</v>
      </c>
      <c r="AA10" s="52"/>
      <c r="AB10" s="55">
        <f t="shared" ref="AB10:AB12" si="2">SUM(C10,E10,G10,I10,K10,M10,O10,Q10,S10,U10,W10,Y10)</f>
        <v>0</v>
      </c>
      <c r="AC10" s="56">
        <f t="shared" ref="AC10:AC12" ca="1" si="3">SUM(D10,F10,H10,J10,L10,N10,P10,R10,T10,V10,X10,Z10)</f>
        <v>0</v>
      </c>
    </row>
    <row r="11" spans="2:29">
      <c r="B11" s="52" t="str">
        <f>IF('Contas e Origens'!B13="","",'Contas e Origens'!B13)</f>
        <v>Rendimentos Financeiros</v>
      </c>
      <c r="C11" s="55">
        <f>Planejamento!D11</f>
        <v>0</v>
      </c>
      <c r="D11" s="56">
        <f ca="1">SUMIFS(Lançamentos!$F$8:$F$7029,Lançamentos!$C$8:$C$7029,$B11,Lançamentos!$B$8:$B$7029,"&gt;=01/01/"&amp;$G$2,Lançamentos!$B$8:$B$7029,"&lt;=31/01/"&amp;$G$2)</f>
        <v>0</v>
      </c>
      <c r="E11" s="55">
        <f>Planejamento!E11</f>
        <v>0</v>
      </c>
      <c r="F11" s="56">
        <f ca="1">SUMIFS(Lançamentos!$F$8:$F$7029,Lançamentos!$C$8:$C$7029,$B11,Lançamentos!$B$8:$B$7029,"&gt;=01/02/"&amp;$G$2,Lançamentos!$B$8:$B$7029,"&lt;=28/02/"&amp;$G$2)</f>
        <v>0</v>
      </c>
      <c r="G11" s="55">
        <f>Planejamento!F11</f>
        <v>0</v>
      </c>
      <c r="H11" s="56">
        <f ca="1">SUMIFS(Lançamentos!$F$8:$F$7029,Lançamentos!$C$8:$C$7029,$B11,Lançamentos!$B$8:$B$7029,"&gt;=01/03/"&amp;$G$2,Lançamentos!$B$8:$B$7029,"&lt;=31/03/"&amp;$G$2)</f>
        <v>0</v>
      </c>
      <c r="I11" s="55">
        <f>Planejamento!G11</f>
        <v>0</v>
      </c>
      <c r="J11" s="56">
        <f ca="1">SUMIFS(Lançamentos!$F$8:$F$7029,Lançamentos!$C$8:$C$7029,$B11,Lançamentos!$B$8:$B$7029,"&gt;=01/04/"&amp;$G$2,Lançamentos!$B$8:$B$7029,"&lt;=30/04/"&amp;$G$2)</f>
        <v>0</v>
      </c>
      <c r="K11" s="55">
        <f>Planejamento!H11</f>
        <v>0</v>
      </c>
      <c r="L11" s="56">
        <f ca="1">SUMIFS(Lançamentos!$F$8:$F$7029,Lançamentos!$C$8:$C$7029,$B11,Lançamentos!$B$8:$B$7029,"&gt;=01/05/"&amp;$G$2,Lançamentos!$B$8:$B$7029,"&lt;=31/05/"&amp;$G$2)</f>
        <v>0</v>
      </c>
      <c r="M11" s="55">
        <f>Planejamento!I11</f>
        <v>0</v>
      </c>
      <c r="N11" s="56">
        <f ca="1">SUMIFS(Lançamentos!$F$8:$F$7029,Lançamentos!$C$8:$C$7029,$B11,Lançamentos!$B$8:$B$7029,"&gt;=01/06/"&amp;$G$2,Lançamentos!$B$8:$B$7029,"&lt;=30/06/"&amp;$G$2)</f>
        <v>0</v>
      </c>
      <c r="O11" s="55">
        <f>Planejamento!J11</f>
        <v>0</v>
      </c>
      <c r="P11" s="56">
        <f ca="1">SUMIFS(Lançamentos!$F$8:$F$7029,Lançamentos!$C$8:$C$7029,$B11,Lançamentos!$B$8:$B$7029,"&gt;=01/07/"&amp;$G$2,Lançamentos!$B$8:$B$7029,"&lt;=31/07/"&amp;$G$2)</f>
        <v>0</v>
      </c>
      <c r="Q11" s="55">
        <f>Planejamento!K11</f>
        <v>0</v>
      </c>
      <c r="R11" s="56">
        <f ca="1">SUMIFS(Lançamentos!$F$8:$F$7029,Lançamentos!$C$8:$C$7029,$B11,Lançamentos!$B$8:$B$7029,"&gt;=01/08/"&amp;$G$2,Lançamentos!$B$8:$B$7029,"&lt;=31/08/"&amp;$G$2)</f>
        <v>0</v>
      </c>
      <c r="S11" s="55">
        <f>Planejamento!L11</f>
        <v>0</v>
      </c>
      <c r="T11" s="56">
        <f ca="1">SUMIFS(Lançamentos!$F$8:$F$7029,Lançamentos!$C$8:$C$7029,$B11,Lançamentos!$B$8:$B$7029,"&gt;=01/09/"&amp;$G$2,Lançamentos!$B$8:$B$7029,"&lt;=30/09/"&amp;$G$2)</f>
        <v>0</v>
      </c>
      <c r="U11" s="55">
        <f>Planejamento!M11</f>
        <v>0</v>
      </c>
      <c r="V11" s="56">
        <f ca="1">SUMIFS(Lançamentos!$F$8:$F$7029,Lançamentos!$C$8:$C$7029,$B11,Lançamentos!$B$8:$B$7029,"&gt;=01/10/"&amp;$G$2,Lançamentos!$B$8:$B$7029,"&lt;=31/10/"&amp;$G$2)</f>
        <v>0</v>
      </c>
      <c r="W11" s="55">
        <f>Planejamento!N11</f>
        <v>0</v>
      </c>
      <c r="X11" s="56">
        <f ca="1">SUMIFS(Lançamentos!$F$8:$F$7029,Lançamentos!$C$8:$C$7029,$B11,Lançamentos!$B$8:$B$7029,"&gt;=01/11/"&amp;$G$2,Lançamentos!$B$8:$B$7029,"&lt;=30/11/"&amp;$G$2)</f>
        <v>0</v>
      </c>
      <c r="Y11" s="55">
        <f>Planejamento!O11</f>
        <v>0</v>
      </c>
      <c r="Z11" s="56">
        <f ca="1">SUMIFS(Lançamentos!$F$8:$F$7029,Lançamentos!$C$8:$C$7029,$B11,Lançamentos!$B$8:$B$7029,"&gt;=01/12/"&amp;$G$2,Lançamentos!$B$8:$B$7029,"&lt;=31/12/"&amp;$G$2)</f>
        <v>0</v>
      </c>
      <c r="AA11" s="52"/>
      <c r="AB11" s="55">
        <f t="shared" si="2"/>
        <v>0</v>
      </c>
      <c r="AC11" s="56">
        <f t="shared" ca="1" si="3"/>
        <v>0</v>
      </c>
    </row>
    <row r="12" spans="2:29">
      <c r="B12" s="52" t="str">
        <f>IF('Contas e Origens'!B14="","",'Contas e Origens'!B14)</f>
        <v>Outras receitas</v>
      </c>
      <c r="C12" s="55">
        <f>Planejamento!D12</f>
        <v>0</v>
      </c>
      <c r="D12" s="56">
        <f ca="1">SUMIFS(Lançamentos!$F$8:$F$7029,Lançamentos!$C$8:$C$7029,$B12,Lançamentos!$B$8:$B$7029,"&gt;=01/01/"&amp;$G$2,Lançamentos!$B$8:$B$7029,"&lt;=31/01/"&amp;$G$2)</f>
        <v>0</v>
      </c>
      <c r="E12" s="55">
        <f>Planejamento!E12</f>
        <v>0</v>
      </c>
      <c r="F12" s="56">
        <f ca="1">SUMIFS(Lançamentos!$F$8:$F$7029,Lançamentos!$C$8:$C$7029,$B12,Lançamentos!$B$8:$B$7029,"&gt;=01/02/"&amp;$G$2,Lançamentos!$B$8:$B$7029,"&lt;=28/02/"&amp;$G$2)</f>
        <v>0</v>
      </c>
      <c r="G12" s="55">
        <f>Planejamento!F12</f>
        <v>0</v>
      </c>
      <c r="H12" s="56">
        <f ca="1">SUMIFS(Lançamentos!$F$8:$F$7029,Lançamentos!$C$8:$C$7029,$B12,Lançamentos!$B$8:$B$7029,"&gt;=01/03/"&amp;$G$2,Lançamentos!$B$8:$B$7029,"&lt;=31/03/"&amp;$G$2)</f>
        <v>0</v>
      </c>
      <c r="I12" s="55">
        <f>Planejamento!G12</f>
        <v>0</v>
      </c>
      <c r="J12" s="56">
        <f ca="1">SUMIFS(Lançamentos!$F$8:$F$7029,Lançamentos!$C$8:$C$7029,$B12,Lançamentos!$B$8:$B$7029,"&gt;=01/04/"&amp;$G$2,Lançamentos!$B$8:$B$7029,"&lt;=30/04/"&amp;$G$2)</f>
        <v>0</v>
      </c>
      <c r="K12" s="55">
        <f>Planejamento!H12</f>
        <v>0</v>
      </c>
      <c r="L12" s="56">
        <f ca="1">SUMIFS(Lançamentos!$F$8:$F$7029,Lançamentos!$C$8:$C$7029,$B12,Lançamentos!$B$8:$B$7029,"&gt;=01/05/"&amp;$G$2,Lançamentos!$B$8:$B$7029,"&lt;=31/05/"&amp;$G$2)</f>
        <v>0</v>
      </c>
      <c r="M12" s="55">
        <f>Planejamento!I12</f>
        <v>0</v>
      </c>
      <c r="N12" s="56">
        <f ca="1">SUMIFS(Lançamentos!$F$8:$F$7029,Lançamentos!$C$8:$C$7029,$B12,Lançamentos!$B$8:$B$7029,"&gt;=01/06/"&amp;$G$2,Lançamentos!$B$8:$B$7029,"&lt;=30/06/"&amp;$G$2)</f>
        <v>0</v>
      </c>
      <c r="O12" s="55">
        <f>Planejamento!J12</f>
        <v>0</v>
      </c>
      <c r="P12" s="56">
        <f ca="1">SUMIFS(Lançamentos!$F$8:$F$7029,Lançamentos!$C$8:$C$7029,$B12,Lançamentos!$B$8:$B$7029,"&gt;=01/07/"&amp;$G$2,Lançamentos!$B$8:$B$7029,"&lt;=31/07/"&amp;$G$2)</f>
        <v>0</v>
      </c>
      <c r="Q12" s="55">
        <f>Planejamento!K12</f>
        <v>0</v>
      </c>
      <c r="R12" s="56">
        <f ca="1">SUMIFS(Lançamentos!$F$8:$F$7029,Lançamentos!$C$8:$C$7029,$B12,Lançamentos!$B$8:$B$7029,"&gt;=01/08/"&amp;$G$2,Lançamentos!$B$8:$B$7029,"&lt;=31/08/"&amp;$G$2)</f>
        <v>0</v>
      </c>
      <c r="S12" s="55">
        <f>Planejamento!L12</f>
        <v>0</v>
      </c>
      <c r="T12" s="56">
        <f ca="1">SUMIFS(Lançamentos!$F$8:$F$7029,Lançamentos!$C$8:$C$7029,$B12,Lançamentos!$B$8:$B$7029,"&gt;=01/09/"&amp;$G$2,Lançamentos!$B$8:$B$7029,"&lt;=30/09/"&amp;$G$2)</f>
        <v>0</v>
      </c>
      <c r="U12" s="55">
        <f>Planejamento!M12</f>
        <v>0</v>
      </c>
      <c r="V12" s="56">
        <f ca="1">SUMIFS(Lançamentos!$F$8:$F$7029,Lançamentos!$C$8:$C$7029,$B12,Lançamentos!$B$8:$B$7029,"&gt;=01/10/"&amp;$G$2,Lançamentos!$B$8:$B$7029,"&lt;=31/10/"&amp;$G$2)</f>
        <v>0</v>
      </c>
      <c r="W12" s="55">
        <f>Planejamento!N12</f>
        <v>0</v>
      </c>
      <c r="X12" s="56">
        <f ca="1">SUMIFS(Lançamentos!$F$8:$F$7029,Lançamentos!$C$8:$C$7029,$B12,Lançamentos!$B$8:$B$7029,"&gt;=01/11/"&amp;$G$2,Lançamentos!$B$8:$B$7029,"&lt;=30/11/"&amp;$G$2)</f>
        <v>0</v>
      </c>
      <c r="Y12" s="55">
        <f>Planejamento!O12</f>
        <v>0</v>
      </c>
      <c r="Z12" s="56">
        <f ca="1">SUMIFS(Lançamentos!$F$8:$F$7029,Lançamentos!$C$8:$C$7029,$B12,Lançamentos!$B$8:$B$7029,"&gt;=01/12/"&amp;$G$2,Lançamentos!$B$8:$B$7029,"&lt;=31/12/"&amp;$G$2)</f>
        <v>0</v>
      </c>
      <c r="AA12" s="52"/>
      <c r="AB12" s="55">
        <f t="shared" si="2"/>
        <v>0</v>
      </c>
      <c r="AC12" s="56">
        <f t="shared" ca="1" si="3"/>
        <v>0</v>
      </c>
    </row>
    <row r="13" spans="2:29">
      <c r="B13" s="52" t="str">
        <f>IF('Contas e Origens'!B15="","",'Contas e Origens'!B15)</f>
        <v/>
      </c>
      <c r="C13" s="55">
        <f>Planejamento!D13</f>
        <v>0</v>
      </c>
      <c r="D13" s="56">
        <f ca="1">SUMIFS(Lançamentos!$F$8:$F$7029,Lançamentos!$C$8:$C$7029,$B13,Lançamentos!$B$8:$B$7029,"&gt;=01/01/"&amp;$G$2,Lançamentos!$B$8:$B$7029,"&lt;=31/01/"&amp;$G$2)</f>
        <v>0</v>
      </c>
      <c r="E13" s="55">
        <f>Planejamento!E13</f>
        <v>0</v>
      </c>
      <c r="F13" s="56">
        <f ca="1">SUMIFS(Lançamentos!$F$8:$F$7029,Lançamentos!$C$8:$C$7029,$B13,Lançamentos!$B$8:$B$7029,"&gt;=01/02/"&amp;$G$2,Lançamentos!$B$8:$B$7029,"&lt;=28/02/"&amp;$G$2)</f>
        <v>0</v>
      </c>
      <c r="G13" s="55">
        <f>Planejamento!F13</f>
        <v>0</v>
      </c>
      <c r="H13" s="56">
        <f ca="1">SUMIFS(Lançamentos!$F$8:$F$7029,Lançamentos!$C$8:$C$7029,$B13,Lançamentos!$B$8:$B$7029,"&gt;=01/03/"&amp;$G$2,Lançamentos!$B$8:$B$7029,"&lt;=31/03/"&amp;$G$2)</f>
        <v>0</v>
      </c>
      <c r="I13" s="55">
        <f>Planejamento!G13</f>
        <v>0</v>
      </c>
      <c r="J13" s="56">
        <f ca="1">SUMIFS(Lançamentos!$F$8:$F$7029,Lançamentos!$C$8:$C$7029,$B13,Lançamentos!$B$8:$B$7029,"&gt;=01/04/"&amp;$G$2,Lançamentos!$B$8:$B$7029,"&lt;=30/04/"&amp;$G$2)</f>
        <v>0</v>
      </c>
      <c r="K13" s="55">
        <f>Planejamento!H13</f>
        <v>0</v>
      </c>
      <c r="L13" s="56">
        <f ca="1">SUMIFS(Lançamentos!$F$8:$F$7029,Lançamentos!$C$8:$C$7029,$B13,Lançamentos!$B$8:$B$7029,"&gt;=01/05/"&amp;$G$2,Lançamentos!$B$8:$B$7029,"&lt;=31/05/"&amp;$G$2)</f>
        <v>0</v>
      </c>
      <c r="M13" s="55">
        <f>Planejamento!I13</f>
        <v>0</v>
      </c>
      <c r="N13" s="56">
        <f ca="1">SUMIFS(Lançamentos!$F$8:$F$7029,Lançamentos!$C$8:$C$7029,$B13,Lançamentos!$B$8:$B$7029,"&gt;=01/06/"&amp;$G$2,Lançamentos!$B$8:$B$7029,"&lt;=30/06/"&amp;$G$2)</f>
        <v>0</v>
      </c>
      <c r="O13" s="55">
        <f>Planejamento!J13</f>
        <v>0</v>
      </c>
      <c r="P13" s="56">
        <f ca="1">SUMIFS(Lançamentos!$F$8:$F$7029,Lançamentos!$C$8:$C$7029,$B13,Lançamentos!$B$8:$B$7029,"&gt;=01/07/"&amp;$G$2,Lançamentos!$B$8:$B$7029,"&lt;=31/07/"&amp;$G$2)</f>
        <v>0</v>
      </c>
      <c r="Q13" s="55">
        <f>Planejamento!K13</f>
        <v>0</v>
      </c>
      <c r="R13" s="56">
        <f ca="1">SUMIFS(Lançamentos!$F$8:$F$7029,Lançamentos!$C$8:$C$7029,$B13,Lançamentos!$B$8:$B$7029,"&gt;=01/08/"&amp;$G$2,Lançamentos!$B$8:$B$7029,"&lt;=31/08/"&amp;$G$2)</f>
        <v>0</v>
      </c>
      <c r="S13" s="55">
        <f>Planejamento!L13</f>
        <v>0</v>
      </c>
      <c r="T13" s="56">
        <f ca="1">SUMIFS(Lançamentos!$F$8:$F$7029,Lançamentos!$C$8:$C$7029,$B13,Lançamentos!$B$8:$B$7029,"&gt;=01/09/"&amp;$G$2,Lançamentos!$B$8:$B$7029,"&lt;=30/09/"&amp;$G$2)</f>
        <v>0</v>
      </c>
      <c r="U13" s="55">
        <f>Planejamento!M13</f>
        <v>0</v>
      </c>
      <c r="V13" s="56">
        <f ca="1">SUMIFS(Lançamentos!$F$8:$F$7029,Lançamentos!$C$8:$C$7029,$B13,Lançamentos!$B$8:$B$7029,"&gt;=01/10/"&amp;$G$2,Lançamentos!$B$8:$B$7029,"&lt;=31/10/"&amp;$G$2)</f>
        <v>0</v>
      </c>
      <c r="W13" s="55">
        <f>Planejamento!N13</f>
        <v>0</v>
      </c>
      <c r="X13" s="56">
        <f ca="1">SUMIFS(Lançamentos!$F$8:$F$7029,Lançamentos!$C$8:$C$7029,$B13,Lançamentos!$B$8:$B$7029,"&gt;=01/11/"&amp;$G$2,Lançamentos!$B$8:$B$7029,"&lt;=30/11/"&amp;$G$2)</f>
        <v>0</v>
      </c>
      <c r="Y13" s="55">
        <f>Planejamento!O13</f>
        <v>0</v>
      </c>
      <c r="Z13" s="56">
        <f ca="1">SUMIFS(Lançamentos!$F$8:$F$7029,Lançamentos!$C$8:$C$7029,$B13,Lançamentos!$B$8:$B$7029,"&gt;=01/12/"&amp;$G$2,Lançamentos!$B$8:$B$7029,"&lt;=31/12/"&amp;$G$2)</f>
        <v>0</v>
      </c>
      <c r="AA13" s="52"/>
      <c r="AB13" s="55">
        <f t="shared" ref="AB13:AB17" si="4">SUM(C13,E13,G13,I13,K13,M13,O13,Q13,S13,U13,W13,Y13)</f>
        <v>0</v>
      </c>
      <c r="AC13" s="56">
        <f t="shared" ref="AC13:AC17" ca="1" si="5">SUM(D13,F13,H13,J13,L13,N13,P13,R13,T13,V13,X13,Z13)</f>
        <v>0</v>
      </c>
    </row>
    <row r="14" spans="2:29">
      <c r="B14" s="52" t="str">
        <f>IF('Contas e Origens'!B16="","",'Contas e Origens'!B16)</f>
        <v/>
      </c>
      <c r="C14" s="55">
        <f>Planejamento!D14</f>
        <v>0</v>
      </c>
      <c r="D14" s="56">
        <f ca="1">SUMIFS(Lançamentos!$F$8:$F$7029,Lançamentos!$C$8:$C$7029,$B14,Lançamentos!$B$8:$B$7029,"&gt;=01/01/"&amp;$G$2,Lançamentos!$B$8:$B$7029,"&lt;=31/01/"&amp;$G$2)</f>
        <v>0</v>
      </c>
      <c r="E14" s="55">
        <f>Planejamento!E14</f>
        <v>0</v>
      </c>
      <c r="F14" s="56">
        <f ca="1">SUMIFS(Lançamentos!$F$8:$F$7029,Lançamentos!$C$8:$C$7029,$B14,Lançamentos!$B$8:$B$7029,"&gt;=01/02/"&amp;$G$2,Lançamentos!$B$8:$B$7029,"&lt;=28/02/"&amp;$G$2)</f>
        <v>0</v>
      </c>
      <c r="G14" s="55">
        <f>Planejamento!F14</f>
        <v>0</v>
      </c>
      <c r="H14" s="56">
        <f ca="1">SUMIFS(Lançamentos!$F$8:$F$7029,Lançamentos!$C$8:$C$7029,$B14,Lançamentos!$B$8:$B$7029,"&gt;=01/03/"&amp;$G$2,Lançamentos!$B$8:$B$7029,"&lt;=31/03/"&amp;$G$2)</f>
        <v>0</v>
      </c>
      <c r="I14" s="55">
        <f>Planejamento!G14</f>
        <v>0</v>
      </c>
      <c r="J14" s="56">
        <f ca="1">SUMIFS(Lançamentos!$F$8:$F$7029,Lançamentos!$C$8:$C$7029,$B14,Lançamentos!$B$8:$B$7029,"&gt;=01/04/"&amp;$G$2,Lançamentos!$B$8:$B$7029,"&lt;=30/04/"&amp;$G$2)</f>
        <v>0</v>
      </c>
      <c r="K14" s="55">
        <f>Planejamento!H14</f>
        <v>0</v>
      </c>
      <c r="L14" s="56">
        <f ca="1">SUMIFS(Lançamentos!$F$8:$F$7029,Lançamentos!$C$8:$C$7029,$B14,Lançamentos!$B$8:$B$7029,"&gt;=01/05/"&amp;$G$2,Lançamentos!$B$8:$B$7029,"&lt;=31/05/"&amp;$G$2)</f>
        <v>0</v>
      </c>
      <c r="M14" s="55">
        <f>Planejamento!I14</f>
        <v>0</v>
      </c>
      <c r="N14" s="56">
        <f ca="1">SUMIFS(Lançamentos!$F$8:$F$7029,Lançamentos!$C$8:$C$7029,$B14,Lançamentos!$B$8:$B$7029,"&gt;=01/06/"&amp;$G$2,Lançamentos!$B$8:$B$7029,"&lt;=30/06/"&amp;$G$2)</f>
        <v>0</v>
      </c>
      <c r="O14" s="55">
        <f>Planejamento!J14</f>
        <v>0</v>
      </c>
      <c r="P14" s="56">
        <f ca="1">SUMIFS(Lançamentos!$F$8:$F$7029,Lançamentos!$C$8:$C$7029,$B14,Lançamentos!$B$8:$B$7029,"&gt;=01/07/"&amp;$G$2,Lançamentos!$B$8:$B$7029,"&lt;=31/07/"&amp;$G$2)</f>
        <v>0</v>
      </c>
      <c r="Q14" s="55">
        <f>Planejamento!K14</f>
        <v>0</v>
      </c>
      <c r="R14" s="56">
        <f ca="1">SUMIFS(Lançamentos!$F$8:$F$7029,Lançamentos!$C$8:$C$7029,$B14,Lançamentos!$B$8:$B$7029,"&gt;=01/08/"&amp;$G$2,Lançamentos!$B$8:$B$7029,"&lt;=31/08/"&amp;$G$2)</f>
        <v>0</v>
      </c>
      <c r="S14" s="55">
        <f>Planejamento!L14</f>
        <v>0</v>
      </c>
      <c r="T14" s="56">
        <f ca="1">SUMIFS(Lançamentos!$F$8:$F$7029,Lançamentos!$C$8:$C$7029,$B14,Lançamentos!$B$8:$B$7029,"&gt;=01/09/"&amp;$G$2,Lançamentos!$B$8:$B$7029,"&lt;=30/09/"&amp;$G$2)</f>
        <v>0</v>
      </c>
      <c r="U14" s="55">
        <f>Planejamento!M14</f>
        <v>0</v>
      </c>
      <c r="V14" s="56">
        <f ca="1">SUMIFS(Lançamentos!$F$8:$F$7029,Lançamentos!$C$8:$C$7029,$B14,Lançamentos!$B$8:$B$7029,"&gt;=01/10/"&amp;$G$2,Lançamentos!$B$8:$B$7029,"&lt;=31/10/"&amp;$G$2)</f>
        <v>0</v>
      </c>
      <c r="W14" s="55">
        <f>Planejamento!N14</f>
        <v>0</v>
      </c>
      <c r="X14" s="56">
        <f ca="1">SUMIFS(Lançamentos!$F$8:$F$7029,Lançamentos!$C$8:$C$7029,$B14,Lançamentos!$B$8:$B$7029,"&gt;=01/11/"&amp;$G$2,Lançamentos!$B$8:$B$7029,"&lt;=30/11/"&amp;$G$2)</f>
        <v>0</v>
      </c>
      <c r="Y14" s="55">
        <f>Planejamento!O14</f>
        <v>0</v>
      </c>
      <c r="Z14" s="56">
        <f ca="1">SUMIFS(Lançamentos!$F$8:$F$7029,Lançamentos!$C$8:$C$7029,$B14,Lançamentos!$B$8:$B$7029,"&gt;=01/12/"&amp;$G$2,Lançamentos!$B$8:$B$7029,"&lt;=31/12/"&amp;$G$2)</f>
        <v>0</v>
      </c>
      <c r="AA14" s="52"/>
      <c r="AB14" s="55">
        <f t="shared" si="4"/>
        <v>0</v>
      </c>
      <c r="AC14" s="56">
        <f t="shared" ca="1" si="5"/>
        <v>0</v>
      </c>
    </row>
    <row r="15" spans="2:29">
      <c r="B15" s="52" t="str">
        <f>IF('Contas e Origens'!B17="","",'Contas e Origens'!B17)</f>
        <v/>
      </c>
      <c r="C15" s="55">
        <f>Planejamento!D15</f>
        <v>0</v>
      </c>
      <c r="D15" s="56">
        <f ca="1">SUMIFS(Lançamentos!$F$8:$F$7029,Lançamentos!$C$8:$C$7029,$B15,Lançamentos!$B$8:$B$7029,"&gt;=01/01/"&amp;$G$2,Lançamentos!$B$8:$B$7029,"&lt;=31/01/"&amp;$G$2)</f>
        <v>0</v>
      </c>
      <c r="E15" s="55">
        <f>Planejamento!E15</f>
        <v>0</v>
      </c>
      <c r="F15" s="56">
        <f ca="1">SUMIFS(Lançamentos!$F$8:$F$7029,Lançamentos!$C$8:$C$7029,$B15,Lançamentos!$B$8:$B$7029,"&gt;=01/02/"&amp;$G$2,Lançamentos!$B$8:$B$7029,"&lt;=28/02/"&amp;$G$2)</f>
        <v>0</v>
      </c>
      <c r="G15" s="55">
        <f>Planejamento!F15</f>
        <v>0</v>
      </c>
      <c r="H15" s="56">
        <f ca="1">SUMIFS(Lançamentos!$F$8:$F$7029,Lançamentos!$C$8:$C$7029,$B15,Lançamentos!$B$8:$B$7029,"&gt;=01/03/"&amp;$G$2,Lançamentos!$B$8:$B$7029,"&lt;=31/03/"&amp;$G$2)</f>
        <v>0</v>
      </c>
      <c r="I15" s="55">
        <f>Planejamento!G15</f>
        <v>0</v>
      </c>
      <c r="J15" s="56">
        <f ca="1">SUMIFS(Lançamentos!$F$8:$F$7029,Lançamentos!$C$8:$C$7029,$B15,Lançamentos!$B$8:$B$7029,"&gt;=01/04/"&amp;$G$2,Lançamentos!$B$8:$B$7029,"&lt;=30/04/"&amp;$G$2)</f>
        <v>0</v>
      </c>
      <c r="K15" s="55">
        <f>Planejamento!H15</f>
        <v>0</v>
      </c>
      <c r="L15" s="56">
        <f ca="1">SUMIFS(Lançamentos!$F$8:$F$7029,Lançamentos!$C$8:$C$7029,$B15,Lançamentos!$B$8:$B$7029,"&gt;=01/05/"&amp;$G$2,Lançamentos!$B$8:$B$7029,"&lt;=31/05/"&amp;$G$2)</f>
        <v>0</v>
      </c>
      <c r="M15" s="55">
        <f>Planejamento!I15</f>
        <v>0</v>
      </c>
      <c r="N15" s="56">
        <f ca="1">SUMIFS(Lançamentos!$F$8:$F$7029,Lançamentos!$C$8:$C$7029,$B15,Lançamentos!$B$8:$B$7029,"&gt;=01/06/"&amp;$G$2,Lançamentos!$B$8:$B$7029,"&lt;=30/06/"&amp;$G$2)</f>
        <v>0</v>
      </c>
      <c r="O15" s="55">
        <f>Planejamento!J15</f>
        <v>0</v>
      </c>
      <c r="P15" s="56">
        <f ca="1">SUMIFS(Lançamentos!$F$8:$F$7029,Lançamentos!$C$8:$C$7029,$B15,Lançamentos!$B$8:$B$7029,"&gt;=01/07/"&amp;$G$2,Lançamentos!$B$8:$B$7029,"&lt;=31/07/"&amp;$G$2)</f>
        <v>0</v>
      </c>
      <c r="Q15" s="55">
        <f>Planejamento!K15</f>
        <v>0</v>
      </c>
      <c r="R15" s="56">
        <f ca="1">SUMIFS(Lançamentos!$F$8:$F$7029,Lançamentos!$C$8:$C$7029,$B15,Lançamentos!$B$8:$B$7029,"&gt;=01/08/"&amp;$G$2,Lançamentos!$B$8:$B$7029,"&lt;=31/08/"&amp;$G$2)</f>
        <v>0</v>
      </c>
      <c r="S15" s="55">
        <f>Planejamento!L15</f>
        <v>0</v>
      </c>
      <c r="T15" s="56">
        <f ca="1">SUMIFS(Lançamentos!$F$8:$F$7029,Lançamentos!$C$8:$C$7029,$B15,Lançamentos!$B$8:$B$7029,"&gt;=01/09/"&amp;$G$2,Lançamentos!$B$8:$B$7029,"&lt;=30/09/"&amp;$G$2)</f>
        <v>0</v>
      </c>
      <c r="U15" s="55">
        <f>Planejamento!M15</f>
        <v>0</v>
      </c>
      <c r="V15" s="56">
        <f ca="1">SUMIFS(Lançamentos!$F$8:$F$7029,Lançamentos!$C$8:$C$7029,$B15,Lançamentos!$B$8:$B$7029,"&gt;=01/10/"&amp;$G$2,Lançamentos!$B$8:$B$7029,"&lt;=31/10/"&amp;$G$2)</f>
        <v>0</v>
      </c>
      <c r="W15" s="55">
        <f>Planejamento!N15</f>
        <v>0</v>
      </c>
      <c r="X15" s="56">
        <f ca="1">SUMIFS(Lançamentos!$F$8:$F$7029,Lançamentos!$C$8:$C$7029,$B15,Lançamentos!$B$8:$B$7029,"&gt;=01/11/"&amp;$G$2,Lançamentos!$B$8:$B$7029,"&lt;=30/11/"&amp;$G$2)</f>
        <v>0</v>
      </c>
      <c r="Y15" s="55">
        <f>Planejamento!O15</f>
        <v>0</v>
      </c>
      <c r="Z15" s="56">
        <f ca="1">SUMIFS(Lançamentos!$F$8:$F$7029,Lançamentos!$C$8:$C$7029,$B15,Lançamentos!$B$8:$B$7029,"&gt;=01/12/"&amp;$G$2,Lançamentos!$B$8:$B$7029,"&lt;=31/12/"&amp;$G$2)</f>
        <v>0</v>
      </c>
      <c r="AA15" s="52"/>
      <c r="AB15" s="55">
        <f t="shared" si="4"/>
        <v>0</v>
      </c>
      <c r="AC15" s="56">
        <f t="shared" ca="1" si="5"/>
        <v>0</v>
      </c>
    </row>
    <row r="16" spans="2:29">
      <c r="B16" s="52" t="str">
        <f>IF('Contas e Origens'!B18="","",'Contas e Origens'!B18)</f>
        <v/>
      </c>
      <c r="C16" s="55">
        <f>Planejamento!D16</f>
        <v>0</v>
      </c>
      <c r="D16" s="56">
        <f ca="1">SUMIFS(Lançamentos!$F$8:$F$7029,Lançamentos!$C$8:$C$7029,$B16,Lançamentos!$B$8:$B$7029,"&gt;=01/01/"&amp;$G$2,Lançamentos!$B$8:$B$7029,"&lt;=31/01/"&amp;$G$2)</f>
        <v>0</v>
      </c>
      <c r="E16" s="55">
        <f>Planejamento!E16</f>
        <v>0</v>
      </c>
      <c r="F16" s="56">
        <f ca="1">SUMIFS(Lançamentos!$F$8:$F$7029,Lançamentos!$C$8:$C$7029,$B16,Lançamentos!$B$8:$B$7029,"&gt;=01/02/"&amp;$G$2,Lançamentos!$B$8:$B$7029,"&lt;=28/02/"&amp;$G$2)</f>
        <v>0</v>
      </c>
      <c r="G16" s="55">
        <f>Planejamento!F16</f>
        <v>0</v>
      </c>
      <c r="H16" s="56">
        <f ca="1">SUMIFS(Lançamentos!$F$8:$F$7029,Lançamentos!$C$8:$C$7029,$B16,Lançamentos!$B$8:$B$7029,"&gt;=01/03/"&amp;$G$2,Lançamentos!$B$8:$B$7029,"&lt;=31/03/"&amp;$G$2)</f>
        <v>0</v>
      </c>
      <c r="I16" s="55">
        <f>Planejamento!G16</f>
        <v>0</v>
      </c>
      <c r="J16" s="56">
        <f ca="1">SUMIFS(Lançamentos!$F$8:$F$7029,Lançamentos!$C$8:$C$7029,$B16,Lançamentos!$B$8:$B$7029,"&gt;=01/04/"&amp;$G$2,Lançamentos!$B$8:$B$7029,"&lt;=30/04/"&amp;$G$2)</f>
        <v>0</v>
      </c>
      <c r="K16" s="55">
        <f>Planejamento!H16</f>
        <v>0</v>
      </c>
      <c r="L16" s="56">
        <f ca="1">SUMIFS(Lançamentos!$F$8:$F$7029,Lançamentos!$C$8:$C$7029,$B16,Lançamentos!$B$8:$B$7029,"&gt;=01/05/"&amp;$G$2,Lançamentos!$B$8:$B$7029,"&lt;=31/05/"&amp;$G$2)</f>
        <v>0</v>
      </c>
      <c r="M16" s="55">
        <f>Planejamento!I16</f>
        <v>0</v>
      </c>
      <c r="N16" s="56">
        <f ca="1">SUMIFS(Lançamentos!$F$8:$F$7029,Lançamentos!$C$8:$C$7029,$B16,Lançamentos!$B$8:$B$7029,"&gt;=01/06/"&amp;$G$2,Lançamentos!$B$8:$B$7029,"&lt;=30/06/"&amp;$G$2)</f>
        <v>0</v>
      </c>
      <c r="O16" s="55">
        <f>Planejamento!J16</f>
        <v>0</v>
      </c>
      <c r="P16" s="56">
        <f ca="1">SUMIFS(Lançamentos!$F$8:$F$7029,Lançamentos!$C$8:$C$7029,$B16,Lançamentos!$B$8:$B$7029,"&gt;=01/07/"&amp;$G$2,Lançamentos!$B$8:$B$7029,"&lt;=31/07/"&amp;$G$2)</f>
        <v>0</v>
      </c>
      <c r="Q16" s="55">
        <f>Planejamento!K16</f>
        <v>0</v>
      </c>
      <c r="R16" s="56">
        <f ca="1">SUMIFS(Lançamentos!$F$8:$F$7029,Lançamentos!$C$8:$C$7029,$B16,Lançamentos!$B$8:$B$7029,"&gt;=01/08/"&amp;$G$2,Lançamentos!$B$8:$B$7029,"&lt;=31/08/"&amp;$G$2)</f>
        <v>0</v>
      </c>
      <c r="S16" s="55">
        <f>Planejamento!L16</f>
        <v>0</v>
      </c>
      <c r="T16" s="56">
        <f ca="1">SUMIFS(Lançamentos!$F$8:$F$7029,Lançamentos!$C$8:$C$7029,$B16,Lançamentos!$B$8:$B$7029,"&gt;=01/09/"&amp;$G$2,Lançamentos!$B$8:$B$7029,"&lt;=30/09/"&amp;$G$2)</f>
        <v>0</v>
      </c>
      <c r="U16" s="55">
        <f>Planejamento!M16</f>
        <v>0</v>
      </c>
      <c r="V16" s="56">
        <f ca="1">SUMIFS(Lançamentos!$F$8:$F$7029,Lançamentos!$C$8:$C$7029,$B16,Lançamentos!$B$8:$B$7029,"&gt;=01/10/"&amp;$G$2,Lançamentos!$B$8:$B$7029,"&lt;=31/10/"&amp;$G$2)</f>
        <v>0</v>
      </c>
      <c r="W16" s="55">
        <f>Planejamento!N16</f>
        <v>0</v>
      </c>
      <c r="X16" s="56">
        <f ca="1">SUMIFS(Lançamentos!$F$8:$F$7029,Lançamentos!$C$8:$C$7029,$B16,Lançamentos!$B$8:$B$7029,"&gt;=01/11/"&amp;$G$2,Lançamentos!$B$8:$B$7029,"&lt;=30/11/"&amp;$G$2)</f>
        <v>0</v>
      </c>
      <c r="Y16" s="55">
        <f>Planejamento!O16</f>
        <v>0</v>
      </c>
      <c r="Z16" s="56">
        <f ca="1">SUMIFS(Lançamentos!$F$8:$F$7029,Lançamentos!$C$8:$C$7029,$B16,Lançamentos!$B$8:$B$7029,"&gt;=01/12/"&amp;$G$2,Lançamentos!$B$8:$B$7029,"&lt;=31/12/"&amp;$G$2)</f>
        <v>0</v>
      </c>
      <c r="AA16" s="52"/>
      <c r="AB16" s="55">
        <f t="shared" si="4"/>
        <v>0</v>
      </c>
      <c r="AC16" s="56">
        <f t="shared" ca="1" si="5"/>
        <v>0</v>
      </c>
    </row>
    <row r="17" spans="2:29" ht="15.75" thickBot="1">
      <c r="B17" s="52" t="str">
        <f>IF('Contas e Origens'!B19="","",'Contas e Origens'!B19)</f>
        <v/>
      </c>
      <c r="C17" s="55">
        <f>Planejamento!D17</f>
        <v>0</v>
      </c>
      <c r="D17" s="56">
        <f ca="1">SUMIFS(Lançamentos!$F$8:$F$7029,Lançamentos!$C$8:$C$7029,$B17,Lançamentos!$B$8:$B$7029,"&gt;=01/01/"&amp;$G$2,Lançamentos!$B$8:$B$7029,"&lt;=31/01/"&amp;$G$2)</f>
        <v>0</v>
      </c>
      <c r="E17" s="55">
        <f>Planejamento!E17</f>
        <v>0</v>
      </c>
      <c r="F17" s="56">
        <f ca="1">SUMIFS(Lançamentos!$F$8:$F$7029,Lançamentos!$C$8:$C$7029,$B17,Lançamentos!$B$8:$B$7029,"&gt;=01/02/"&amp;$G$2,Lançamentos!$B$8:$B$7029,"&lt;=28/02/"&amp;$G$2)</f>
        <v>0</v>
      </c>
      <c r="G17" s="55">
        <f>Planejamento!F17</f>
        <v>0</v>
      </c>
      <c r="H17" s="56">
        <f ca="1">SUMIFS(Lançamentos!$F$8:$F$7029,Lançamentos!$C$8:$C$7029,$B17,Lançamentos!$B$8:$B$7029,"&gt;=01/03/"&amp;$G$2,Lançamentos!$B$8:$B$7029,"&lt;=31/03/"&amp;$G$2)</f>
        <v>0</v>
      </c>
      <c r="I17" s="55">
        <f>Planejamento!G17</f>
        <v>0</v>
      </c>
      <c r="J17" s="56">
        <f ca="1">SUMIFS(Lançamentos!$F$8:$F$7029,Lançamentos!$C$8:$C$7029,$B17,Lançamentos!$B$8:$B$7029,"&gt;=01/04/"&amp;$G$2,Lançamentos!$B$8:$B$7029,"&lt;=30/04/"&amp;$G$2)</f>
        <v>0</v>
      </c>
      <c r="K17" s="55">
        <f>Planejamento!H17</f>
        <v>0</v>
      </c>
      <c r="L17" s="56">
        <f ca="1">SUMIFS(Lançamentos!$F$8:$F$7029,Lançamentos!$C$8:$C$7029,$B17,Lançamentos!$B$8:$B$7029,"&gt;=01/05/"&amp;$G$2,Lançamentos!$B$8:$B$7029,"&lt;=31/05/"&amp;$G$2)</f>
        <v>0</v>
      </c>
      <c r="M17" s="55">
        <f>Planejamento!I17</f>
        <v>0</v>
      </c>
      <c r="N17" s="56">
        <f ca="1">SUMIFS(Lançamentos!$F$8:$F$7029,Lançamentos!$C$8:$C$7029,$B17,Lançamentos!$B$8:$B$7029,"&gt;=01/06/"&amp;$G$2,Lançamentos!$B$8:$B$7029,"&lt;=30/06/"&amp;$G$2)</f>
        <v>0</v>
      </c>
      <c r="O17" s="55">
        <f>Planejamento!J17</f>
        <v>0</v>
      </c>
      <c r="P17" s="56">
        <f ca="1">SUMIFS(Lançamentos!$F$8:$F$7029,Lançamentos!$C$8:$C$7029,$B17,Lançamentos!$B$8:$B$7029,"&gt;=01/07/"&amp;$G$2,Lançamentos!$B$8:$B$7029,"&lt;=31/07/"&amp;$G$2)</f>
        <v>0</v>
      </c>
      <c r="Q17" s="55">
        <f>Planejamento!K17</f>
        <v>0</v>
      </c>
      <c r="R17" s="56">
        <f ca="1">SUMIFS(Lançamentos!$F$8:$F$7029,Lançamentos!$C$8:$C$7029,$B17,Lançamentos!$B$8:$B$7029,"&gt;=01/08/"&amp;$G$2,Lançamentos!$B$8:$B$7029,"&lt;=31/08/"&amp;$G$2)</f>
        <v>0</v>
      </c>
      <c r="S17" s="55">
        <f>Planejamento!L17</f>
        <v>0</v>
      </c>
      <c r="T17" s="56">
        <f ca="1">SUMIFS(Lançamentos!$F$8:$F$7029,Lançamentos!$C$8:$C$7029,$B17,Lançamentos!$B$8:$B$7029,"&gt;=01/09/"&amp;$G$2,Lançamentos!$B$8:$B$7029,"&lt;=30/09/"&amp;$G$2)</f>
        <v>0</v>
      </c>
      <c r="U17" s="55">
        <f>Planejamento!M17</f>
        <v>0</v>
      </c>
      <c r="V17" s="56">
        <f ca="1">SUMIFS(Lançamentos!$F$8:$F$7029,Lançamentos!$C$8:$C$7029,$B17,Lançamentos!$B$8:$B$7029,"&gt;=01/10/"&amp;$G$2,Lançamentos!$B$8:$B$7029,"&lt;=31/10/"&amp;$G$2)</f>
        <v>0</v>
      </c>
      <c r="W17" s="55">
        <f>Planejamento!N17</f>
        <v>0</v>
      </c>
      <c r="X17" s="56">
        <f ca="1">SUMIFS(Lançamentos!$F$8:$F$7029,Lançamentos!$C$8:$C$7029,$B17,Lançamentos!$B$8:$B$7029,"&gt;=01/11/"&amp;$G$2,Lançamentos!$B$8:$B$7029,"&lt;=30/11/"&amp;$G$2)</f>
        <v>0</v>
      </c>
      <c r="Y17" s="55">
        <f>Planejamento!O17</f>
        <v>0</v>
      </c>
      <c r="Z17" s="56">
        <f ca="1">SUMIFS(Lançamentos!$F$8:$F$7029,Lançamentos!$C$8:$C$7029,$B17,Lançamentos!$B$8:$B$7029,"&gt;=01/12/"&amp;$G$2,Lançamentos!$B$8:$B$7029,"&lt;=31/12/"&amp;$G$2)</f>
        <v>0</v>
      </c>
      <c r="AA17" s="52"/>
      <c r="AB17" s="55">
        <f t="shared" si="4"/>
        <v>0</v>
      </c>
      <c r="AC17" s="56">
        <f t="shared" ca="1" si="5"/>
        <v>0</v>
      </c>
    </row>
    <row r="18" spans="2:29" ht="6" customHeight="1" thickBot="1">
      <c r="B18" s="29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43"/>
      <c r="AB18" s="37"/>
      <c r="AC18" s="43"/>
    </row>
    <row r="19" spans="2:29" ht="15.75" thickBot="1">
      <c r="B19" s="51" t="s">
        <v>33</v>
      </c>
      <c r="C19" s="36">
        <f>C21+C37+C46+C57+C65+C74+C86+C93</f>
        <v>5000</v>
      </c>
      <c r="D19" s="36">
        <f ca="1">D21+D37+D46+D57+D65+D74+D86+D93</f>
        <v>0</v>
      </c>
      <c r="E19" s="42">
        <f t="shared" ref="E19:Z19" si="6">E21+E37+E46+E57+E65+E74+E86+E93</f>
        <v>5000</v>
      </c>
      <c r="F19" s="42">
        <f t="shared" ca="1" si="6"/>
        <v>0</v>
      </c>
      <c r="G19" s="42">
        <f t="shared" si="6"/>
        <v>5000</v>
      </c>
      <c r="H19" s="42">
        <f t="shared" ca="1" si="6"/>
        <v>0</v>
      </c>
      <c r="I19" s="42">
        <f t="shared" si="6"/>
        <v>5000</v>
      </c>
      <c r="J19" s="42">
        <f t="shared" ca="1" si="6"/>
        <v>0</v>
      </c>
      <c r="K19" s="42">
        <f t="shared" si="6"/>
        <v>5000</v>
      </c>
      <c r="L19" s="42">
        <f t="shared" ca="1" si="6"/>
        <v>0</v>
      </c>
      <c r="M19" s="42">
        <f t="shared" si="6"/>
        <v>5000</v>
      </c>
      <c r="N19" s="42">
        <f t="shared" ca="1" si="6"/>
        <v>0</v>
      </c>
      <c r="O19" s="42">
        <f t="shared" si="6"/>
        <v>5000</v>
      </c>
      <c r="P19" s="42">
        <f t="shared" ca="1" si="6"/>
        <v>0</v>
      </c>
      <c r="Q19" s="42">
        <f t="shared" si="6"/>
        <v>5000</v>
      </c>
      <c r="R19" s="42">
        <f t="shared" ca="1" si="6"/>
        <v>0</v>
      </c>
      <c r="S19" s="42">
        <f t="shared" si="6"/>
        <v>5000</v>
      </c>
      <c r="T19" s="42">
        <f t="shared" ca="1" si="6"/>
        <v>0</v>
      </c>
      <c r="U19" s="42">
        <f t="shared" si="6"/>
        <v>5000</v>
      </c>
      <c r="V19" s="42">
        <f t="shared" ca="1" si="6"/>
        <v>0</v>
      </c>
      <c r="W19" s="42">
        <f t="shared" si="6"/>
        <v>5000</v>
      </c>
      <c r="X19" s="42">
        <f t="shared" ca="1" si="6"/>
        <v>0</v>
      </c>
      <c r="Y19" s="42">
        <f t="shared" si="6"/>
        <v>5000</v>
      </c>
      <c r="Z19" s="42">
        <f t="shared" ca="1" si="6"/>
        <v>0</v>
      </c>
      <c r="AB19" s="36">
        <f t="shared" ref="AB19:AB89" si="7">SUM(C19,E19,G19,I19,K19,M19,O19,Q19,S19,U19,W19,Y19)</f>
        <v>60000</v>
      </c>
      <c r="AC19" s="42">
        <f t="shared" ref="AC19:AC89" ca="1" si="8">SUM(D19,F19,H19,J19,L19,N19,P19,R19,T19,V19,X19,Z19)</f>
        <v>0</v>
      </c>
    </row>
    <row r="20" spans="2:29" ht="6" customHeight="1" thickBot="1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B20" s="60"/>
      <c r="AC20" s="60"/>
    </row>
    <row r="21" spans="2:29">
      <c r="B21" s="51" t="str">
        <f>IF('Contas e Origens'!B21="","",'Contas e Origens'!B21)</f>
        <v>MORADIA</v>
      </c>
      <c r="C21" s="36">
        <f>SUM(C22:C36)</f>
        <v>5000</v>
      </c>
      <c r="D21" s="42">
        <f t="shared" ref="D21:Z21" ca="1" si="9">SUM(D22:D36)</f>
        <v>0</v>
      </c>
      <c r="E21" s="36">
        <f t="shared" si="9"/>
        <v>5000</v>
      </c>
      <c r="F21" s="42">
        <f t="shared" ca="1" si="9"/>
        <v>0</v>
      </c>
      <c r="G21" s="36">
        <f t="shared" si="9"/>
        <v>5000</v>
      </c>
      <c r="H21" s="42">
        <f t="shared" ca="1" si="9"/>
        <v>0</v>
      </c>
      <c r="I21" s="36">
        <f t="shared" si="9"/>
        <v>5000</v>
      </c>
      <c r="J21" s="42">
        <f t="shared" ca="1" si="9"/>
        <v>0</v>
      </c>
      <c r="K21" s="36">
        <f t="shared" si="9"/>
        <v>5000</v>
      </c>
      <c r="L21" s="42">
        <f t="shared" ca="1" si="9"/>
        <v>0</v>
      </c>
      <c r="M21" s="36">
        <f t="shared" si="9"/>
        <v>5000</v>
      </c>
      <c r="N21" s="42">
        <f t="shared" ca="1" si="9"/>
        <v>0</v>
      </c>
      <c r="O21" s="36">
        <f t="shared" si="9"/>
        <v>5000</v>
      </c>
      <c r="P21" s="42">
        <f t="shared" ca="1" si="9"/>
        <v>0</v>
      </c>
      <c r="Q21" s="36">
        <f t="shared" si="9"/>
        <v>5000</v>
      </c>
      <c r="R21" s="42">
        <f t="shared" ca="1" si="9"/>
        <v>0</v>
      </c>
      <c r="S21" s="36">
        <f t="shared" si="9"/>
        <v>5000</v>
      </c>
      <c r="T21" s="42">
        <f t="shared" ca="1" si="9"/>
        <v>0</v>
      </c>
      <c r="U21" s="36">
        <f t="shared" si="9"/>
        <v>5000</v>
      </c>
      <c r="V21" s="42">
        <f t="shared" ca="1" si="9"/>
        <v>0</v>
      </c>
      <c r="W21" s="36">
        <f t="shared" si="9"/>
        <v>5000</v>
      </c>
      <c r="X21" s="42">
        <f t="shared" ca="1" si="9"/>
        <v>0</v>
      </c>
      <c r="Y21" s="36">
        <f t="shared" si="9"/>
        <v>5000</v>
      </c>
      <c r="Z21" s="42">
        <f t="shared" ca="1" si="9"/>
        <v>0</v>
      </c>
      <c r="AB21" s="36">
        <f t="shared" si="7"/>
        <v>60000</v>
      </c>
      <c r="AC21" s="42">
        <f t="shared" ca="1" si="8"/>
        <v>0</v>
      </c>
    </row>
    <row r="22" spans="2:29" ht="15" customHeight="1">
      <c r="B22" s="52" t="str">
        <f>IF('Contas e Origens'!B22="","",'Contas e Origens'!B22)</f>
        <v>Aluguel</v>
      </c>
      <c r="C22" s="55">
        <f>Planejamento!D22</f>
        <v>5000</v>
      </c>
      <c r="D22" s="56">
        <f ca="1">SUMIFS(Lançamentos!$H$8:$H$7029,Lançamentos!$C$8:$C$7029,$B22,Lançamentos!$B$8:$B$7029,"&gt;=01/01/"&amp;$G$2,Lançamentos!$B$8:$B$7029,"&lt;=31/01/"&amp;$G$2)</f>
        <v>0</v>
      </c>
      <c r="E22" s="55">
        <f>Planejamento!E22</f>
        <v>5000</v>
      </c>
      <c r="F22" s="56">
        <f ca="1">SUMIFS(Lançamentos!$H$8:$H$7029,Lançamentos!$C$8:$C$7029,$B22,Lançamentos!$B$8:$B$7029,"&gt;=01/02/"&amp;$G$2,Lançamentos!$B$8:$B$7029,"&lt;=28/02/"&amp;$G$2)</f>
        <v>0</v>
      </c>
      <c r="G22" s="55">
        <f>Planejamento!F22</f>
        <v>5000</v>
      </c>
      <c r="H22" s="56">
        <f ca="1">SUMIFS(Lançamentos!$H$8:$H$7029,Lançamentos!$C$8:$C$7029,$B22,Lançamentos!$B$8:$B$7029,"&gt;=01/03/"&amp;$G$2,Lançamentos!$B$8:$B$7029,"&lt;=31/03/"&amp;$G$2)</f>
        <v>0</v>
      </c>
      <c r="I22" s="55">
        <f>Planejamento!G22</f>
        <v>5000</v>
      </c>
      <c r="J22" s="56">
        <f ca="1">SUMIFS(Lançamentos!$H$8:$H$7029,Lançamentos!$C$8:$C$7029,$B22,Lançamentos!$B$8:$B$7029,"&gt;=01/04/"&amp;$G$2,Lançamentos!$B$8:$B$7029,"&lt;=30/04/"&amp;$G$2)</f>
        <v>0</v>
      </c>
      <c r="K22" s="55">
        <f>Planejamento!H22</f>
        <v>5000</v>
      </c>
      <c r="L22" s="56">
        <f ca="1">SUMIFS(Lançamentos!$H$8:$H$7029,Lançamentos!$C$8:$C$7029,$B22,Lançamentos!$B$8:$B$7029,"&gt;=01/05/"&amp;$G$2,Lançamentos!$B$8:$B$7029,"&lt;=31/05/"&amp;$G$2)</f>
        <v>0</v>
      </c>
      <c r="M22" s="55">
        <f>Planejamento!I22</f>
        <v>5000</v>
      </c>
      <c r="N22" s="56">
        <f ca="1">SUMIFS(Lançamentos!$H$8:$H$7029,Lançamentos!$C$8:$C$7029,$B22,Lançamentos!$B$8:$B$7029,"&gt;=01/06/"&amp;$G$2,Lançamentos!$B$8:$B$7029,"&lt;=30/06/"&amp;$G$2)</f>
        <v>0</v>
      </c>
      <c r="O22" s="55">
        <f>Planejamento!J22</f>
        <v>5000</v>
      </c>
      <c r="P22" s="56">
        <f ca="1">SUMIFS(Lançamentos!$H$8:$H$7029,Lançamentos!$C$8:$C$7029,$B22,Lançamentos!$B$8:$B$7029,"&gt;=01/07/"&amp;$G$2,Lançamentos!$B$8:$B$7029,"&lt;=31/07/"&amp;$G$2)</f>
        <v>0</v>
      </c>
      <c r="Q22" s="55">
        <f>Planejamento!K22</f>
        <v>5000</v>
      </c>
      <c r="R22" s="56">
        <f ca="1">SUMIFS(Lançamentos!$H$8:$H$7029,Lançamentos!$C$8:$C$7029,$B22,Lançamentos!$B$8:$B$7029,"&gt;=01/08/"&amp;$G$2,Lançamentos!$B$8:$B$7029,"&lt;=31/08/"&amp;$G$2)</f>
        <v>0</v>
      </c>
      <c r="S22" s="55">
        <f>Planejamento!L22</f>
        <v>5000</v>
      </c>
      <c r="T22" s="56">
        <f ca="1">SUMIFS(Lançamentos!$H$8:$H$7029,Lançamentos!$C$8:$C$7029,$B22,Lançamentos!$B$8:$B$7029,"&gt;=01/09/"&amp;$G$2,Lançamentos!$B$8:$B$7029,"&lt;=30/09/"&amp;$G$2)</f>
        <v>0</v>
      </c>
      <c r="U22" s="55">
        <f>Planejamento!M22</f>
        <v>5000</v>
      </c>
      <c r="V22" s="56">
        <f ca="1">SUMIFS(Lançamentos!$H$8:$H$7029,Lançamentos!$C$8:$C$7029,$B22,Lançamentos!$B$8:$B$7029,"&gt;=01/10/"&amp;$G$2,Lançamentos!$B$8:$B$7029,"&lt;=31/10/"&amp;$G$2)</f>
        <v>0</v>
      </c>
      <c r="W22" s="55">
        <f>Planejamento!N22</f>
        <v>5000</v>
      </c>
      <c r="X22" s="56">
        <f ca="1">SUMIFS(Lançamentos!$H$8:$H$7029,Lançamentos!$C$8:$C$7029,$B22,Lançamentos!$B$8:$B$7029,"&gt;=01/11/"&amp;$G$2,Lançamentos!$B$8:$B$7029,"&lt;=30/11/"&amp;$G$2)</f>
        <v>0</v>
      </c>
      <c r="Y22" s="55">
        <f>Planejamento!O22</f>
        <v>5000</v>
      </c>
      <c r="Z22" s="56">
        <f ca="1">SUMIFS(Lançamentos!$H$8:$H$7029,Lançamentos!$C$8:$C$7029,$B22,Lançamentos!$B$8:$B$7029,"&gt;=01/12/"&amp;$G$2,Lançamentos!$B$8:$B$7029,"&lt;=31/12/"&amp;$G$2)</f>
        <v>0</v>
      </c>
      <c r="AB22" s="49">
        <f t="shared" si="7"/>
        <v>60000</v>
      </c>
      <c r="AC22" s="50">
        <f t="shared" ca="1" si="8"/>
        <v>0</v>
      </c>
    </row>
    <row r="23" spans="2:29" ht="15" customHeight="1">
      <c r="B23" s="52" t="str">
        <f>IF('Contas e Origens'!B23="","",'Contas e Origens'!B23)</f>
        <v>Condomínio</v>
      </c>
      <c r="C23" s="55">
        <f>Planejamento!D23</f>
        <v>0</v>
      </c>
      <c r="D23" s="56">
        <f ca="1">SUMIFS(Lançamentos!$H$8:$H$7029,Lançamentos!$C$8:$C$7029,$B23,Lançamentos!$B$8:$B$7029,"&gt;=01/01/"&amp;$G$2,Lançamentos!$B$8:$B$7029,"&lt;=31/01/"&amp;$G$2)</f>
        <v>0</v>
      </c>
      <c r="E23" s="55">
        <f>Planejamento!E23</f>
        <v>0</v>
      </c>
      <c r="F23" s="56">
        <f ca="1">SUMIFS(Lançamentos!$H$8:$H$7029,Lançamentos!$C$8:$C$7029,$B23,Lançamentos!$B$8:$B$7029,"&gt;=01/02/"&amp;$G$2,Lançamentos!$B$8:$B$7029,"&lt;=28/02/"&amp;$G$2)</f>
        <v>0</v>
      </c>
      <c r="G23" s="55">
        <f>Planejamento!F23</f>
        <v>0</v>
      </c>
      <c r="H23" s="56">
        <f ca="1">SUMIFS(Lançamentos!$H$8:$H$7029,Lançamentos!$C$8:$C$7029,$B23,Lançamentos!$B$8:$B$7029,"&gt;=01/03/"&amp;$G$2,Lançamentos!$B$8:$B$7029,"&lt;=31/03/"&amp;$G$2)</f>
        <v>0</v>
      </c>
      <c r="I23" s="55">
        <f>Planejamento!G23</f>
        <v>0</v>
      </c>
      <c r="J23" s="56">
        <f ca="1">SUMIFS(Lançamentos!$H$8:$H$7029,Lançamentos!$C$8:$C$7029,$B23,Lançamentos!$B$8:$B$7029,"&gt;=01/04/"&amp;$G$2,Lançamentos!$B$8:$B$7029,"&lt;=30/04/"&amp;$G$2)</f>
        <v>0</v>
      </c>
      <c r="K23" s="55">
        <f>Planejamento!H23</f>
        <v>0</v>
      </c>
      <c r="L23" s="56">
        <f ca="1">SUMIFS(Lançamentos!$H$8:$H$7029,Lançamentos!$C$8:$C$7029,$B23,Lançamentos!$B$8:$B$7029,"&gt;=01/05/"&amp;$G$2,Lançamentos!$B$8:$B$7029,"&lt;=31/05/"&amp;$G$2)</f>
        <v>0</v>
      </c>
      <c r="M23" s="55">
        <f>Planejamento!I23</f>
        <v>0</v>
      </c>
      <c r="N23" s="56">
        <f ca="1">SUMIFS(Lançamentos!$H$8:$H$7029,Lançamentos!$C$8:$C$7029,$B23,Lançamentos!$B$8:$B$7029,"&gt;=01/06/"&amp;$G$2,Lançamentos!$B$8:$B$7029,"&lt;=30/06/"&amp;$G$2)</f>
        <v>0</v>
      </c>
      <c r="O23" s="55">
        <f>Planejamento!J23</f>
        <v>0</v>
      </c>
      <c r="P23" s="56">
        <f ca="1">SUMIFS(Lançamentos!$H$8:$H$7029,Lançamentos!$C$8:$C$7029,$B23,Lançamentos!$B$8:$B$7029,"&gt;=01/07/"&amp;$G$2,Lançamentos!$B$8:$B$7029,"&lt;=31/07/"&amp;$G$2)</f>
        <v>0</v>
      </c>
      <c r="Q23" s="55">
        <f>Planejamento!K23</f>
        <v>0</v>
      </c>
      <c r="R23" s="56">
        <f ca="1">SUMIFS(Lançamentos!$H$8:$H$7029,Lançamentos!$C$8:$C$7029,$B23,Lançamentos!$B$8:$B$7029,"&gt;=01/08/"&amp;$G$2,Lançamentos!$B$8:$B$7029,"&lt;=31/08/"&amp;$G$2)</f>
        <v>0</v>
      </c>
      <c r="S23" s="55">
        <f>Planejamento!L23</f>
        <v>0</v>
      </c>
      <c r="T23" s="56">
        <f ca="1">SUMIFS(Lançamentos!$H$8:$H$7029,Lançamentos!$C$8:$C$7029,$B23,Lançamentos!$B$8:$B$7029,"&gt;=01/09/"&amp;$G$2,Lançamentos!$B$8:$B$7029,"&lt;=30/09/"&amp;$G$2)</f>
        <v>0</v>
      </c>
      <c r="U23" s="55">
        <f>Planejamento!M23</f>
        <v>0</v>
      </c>
      <c r="V23" s="56">
        <f ca="1">SUMIFS(Lançamentos!$H$8:$H$7029,Lançamentos!$C$8:$C$7029,$B23,Lançamentos!$B$8:$B$7029,"&gt;=01/10/"&amp;$G$2,Lançamentos!$B$8:$B$7029,"&lt;=31/10/"&amp;$G$2)</f>
        <v>0</v>
      </c>
      <c r="W23" s="55">
        <f>Planejamento!N23</f>
        <v>0</v>
      </c>
      <c r="X23" s="56">
        <f ca="1">SUMIFS(Lançamentos!$H$8:$H$7029,Lançamentos!$C$8:$C$7029,$B23,Lançamentos!$B$8:$B$7029,"&gt;=01/11/"&amp;$G$2,Lançamentos!$B$8:$B$7029,"&lt;=30/11/"&amp;$G$2)</f>
        <v>0</v>
      </c>
      <c r="Y23" s="55">
        <f>Planejamento!O23</f>
        <v>0</v>
      </c>
      <c r="Z23" s="56">
        <f ca="1">SUMIFS(Lançamentos!$H$8:$H$7029,Lançamentos!$C$8:$C$7029,$B23,Lançamentos!$B$8:$B$7029,"&gt;=01/12/"&amp;$G$2,Lançamentos!$B$8:$B$7029,"&lt;=31/12/"&amp;$G$2)</f>
        <v>0</v>
      </c>
      <c r="AB23" s="49">
        <f t="shared" si="7"/>
        <v>0</v>
      </c>
      <c r="AC23" s="50">
        <f t="shared" ca="1" si="8"/>
        <v>0</v>
      </c>
    </row>
    <row r="24" spans="2:29" ht="15" customHeight="1">
      <c r="B24" s="52" t="str">
        <f>IF('Contas e Origens'!B24="","",'Contas e Origens'!B24)</f>
        <v>Prestação da casa</v>
      </c>
      <c r="C24" s="55">
        <f>Planejamento!D24</f>
        <v>0</v>
      </c>
      <c r="D24" s="56">
        <f ca="1">SUMIFS(Lançamentos!$H$8:$H$7029,Lançamentos!$C$8:$C$7029,$B24,Lançamentos!$B$8:$B$7029,"&gt;=01/01/"&amp;$G$2,Lançamentos!$B$8:$B$7029,"&lt;=31/01/"&amp;$G$2)</f>
        <v>0</v>
      </c>
      <c r="E24" s="55">
        <f>Planejamento!E24</f>
        <v>0</v>
      </c>
      <c r="F24" s="56">
        <f ca="1">SUMIFS(Lançamentos!$H$8:$H$7029,Lançamentos!$C$8:$C$7029,$B24,Lançamentos!$B$8:$B$7029,"&gt;=01/02/"&amp;$G$2,Lançamentos!$B$8:$B$7029,"&lt;=28/02/"&amp;$G$2)</f>
        <v>0</v>
      </c>
      <c r="G24" s="55">
        <f>Planejamento!F24</f>
        <v>0</v>
      </c>
      <c r="H24" s="56">
        <f ca="1">SUMIFS(Lançamentos!$H$8:$H$7029,Lançamentos!$C$8:$C$7029,$B24,Lançamentos!$B$8:$B$7029,"&gt;=01/03/"&amp;$G$2,Lançamentos!$B$8:$B$7029,"&lt;=31/03/"&amp;$G$2)</f>
        <v>0</v>
      </c>
      <c r="I24" s="55">
        <f>Planejamento!G24</f>
        <v>0</v>
      </c>
      <c r="J24" s="56">
        <f ca="1">SUMIFS(Lançamentos!$H$8:$H$7029,Lançamentos!$C$8:$C$7029,$B24,Lançamentos!$B$8:$B$7029,"&gt;=01/04/"&amp;$G$2,Lançamentos!$B$8:$B$7029,"&lt;=30/04/"&amp;$G$2)</f>
        <v>0</v>
      </c>
      <c r="K24" s="55">
        <f>Planejamento!H24</f>
        <v>0</v>
      </c>
      <c r="L24" s="56">
        <f ca="1">SUMIFS(Lançamentos!$H$8:$H$7029,Lançamentos!$C$8:$C$7029,$B24,Lançamentos!$B$8:$B$7029,"&gt;=01/05/"&amp;$G$2,Lançamentos!$B$8:$B$7029,"&lt;=31/05/"&amp;$G$2)</f>
        <v>0</v>
      </c>
      <c r="M24" s="55">
        <f>Planejamento!I24</f>
        <v>0</v>
      </c>
      <c r="N24" s="56">
        <f ca="1">SUMIFS(Lançamentos!$H$8:$H$7029,Lançamentos!$C$8:$C$7029,$B24,Lançamentos!$B$8:$B$7029,"&gt;=01/06/"&amp;$G$2,Lançamentos!$B$8:$B$7029,"&lt;=30/06/"&amp;$G$2)</f>
        <v>0</v>
      </c>
      <c r="O24" s="55">
        <f>Planejamento!J24</f>
        <v>0</v>
      </c>
      <c r="P24" s="56">
        <f ca="1">SUMIFS(Lançamentos!$H$8:$H$7029,Lançamentos!$C$8:$C$7029,$B24,Lançamentos!$B$8:$B$7029,"&gt;=01/07/"&amp;$G$2,Lançamentos!$B$8:$B$7029,"&lt;=31/07/"&amp;$G$2)</f>
        <v>0</v>
      </c>
      <c r="Q24" s="55">
        <f>Planejamento!K24</f>
        <v>0</v>
      </c>
      <c r="R24" s="56">
        <f ca="1">SUMIFS(Lançamentos!$H$8:$H$7029,Lançamentos!$C$8:$C$7029,$B24,Lançamentos!$B$8:$B$7029,"&gt;=01/08/"&amp;$G$2,Lançamentos!$B$8:$B$7029,"&lt;=31/08/"&amp;$G$2)</f>
        <v>0</v>
      </c>
      <c r="S24" s="55">
        <f>Planejamento!L24</f>
        <v>0</v>
      </c>
      <c r="T24" s="56">
        <f ca="1">SUMIFS(Lançamentos!$H$8:$H$7029,Lançamentos!$C$8:$C$7029,$B24,Lançamentos!$B$8:$B$7029,"&gt;=01/09/"&amp;$G$2,Lançamentos!$B$8:$B$7029,"&lt;=30/09/"&amp;$G$2)</f>
        <v>0</v>
      </c>
      <c r="U24" s="55">
        <f>Planejamento!M24</f>
        <v>0</v>
      </c>
      <c r="V24" s="56">
        <f ca="1">SUMIFS(Lançamentos!$H$8:$H$7029,Lançamentos!$C$8:$C$7029,$B24,Lançamentos!$B$8:$B$7029,"&gt;=01/10/"&amp;$G$2,Lançamentos!$B$8:$B$7029,"&lt;=31/10/"&amp;$G$2)</f>
        <v>0</v>
      </c>
      <c r="W24" s="55">
        <f>Planejamento!N24</f>
        <v>0</v>
      </c>
      <c r="X24" s="56">
        <f ca="1">SUMIFS(Lançamentos!$H$8:$H$7029,Lançamentos!$C$8:$C$7029,$B24,Lançamentos!$B$8:$B$7029,"&gt;=01/11/"&amp;$G$2,Lançamentos!$B$8:$B$7029,"&lt;=30/11/"&amp;$G$2)</f>
        <v>0</v>
      </c>
      <c r="Y24" s="55">
        <f>Planejamento!O24</f>
        <v>0</v>
      </c>
      <c r="Z24" s="56">
        <f ca="1">SUMIFS(Lançamentos!$H$8:$H$7029,Lançamentos!$C$8:$C$7029,$B24,Lançamentos!$B$8:$B$7029,"&gt;=01/12/"&amp;$G$2,Lançamentos!$B$8:$B$7029,"&lt;=31/12/"&amp;$G$2)</f>
        <v>0</v>
      </c>
      <c r="AB24" s="49">
        <f t="shared" si="7"/>
        <v>0</v>
      </c>
      <c r="AC24" s="50">
        <f t="shared" ca="1" si="8"/>
        <v>0</v>
      </c>
    </row>
    <row r="25" spans="2:29" ht="15" customHeight="1">
      <c r="B25" s="52" t="str">
        <f>IF('Contas e Origens'!B25="","",'Contas e Origens'!B25)</f>
        <v>Conta de luz</v>
      </c>
      <c r="C25" s="55">
        <f>Planejamento!D25</f>
        <v>0</v>
      </c>
      <c r="D25" s="56">
        <f ca="1">SUMIFS(Lançamentos!$H$8:$H$7029,Lançamentos!$C$8:$C$7029,$B25,Lançamentos!$B$8:$B$7029,"&gt;=01/01/"&amp;$G$2,Lançamentos!$B$8:$B$7029,"&lt;=31/01/"&amp;$G$2)</f>
        <v>0</v>
      </c>
      <c r="E25" s="55">
        <f>Planejamento!E25</f>
        <v>0</v>
      </c>
      <c r="F25" s="56">
        <f ca="1">SUMIFS(Lançamentos!$H$8:$H$7029,Lançamentos!$C$8:$C$7029,$B25,Lançamentos!$B$8:$B$7029,"&gt;=01/02/"&amp;$G$2,Lançamentos!$B$8:$B$7029,"&lt;=28/02/"&amp;$G$2)</f>
        <v>0</v>
      </c>
      <c r="G25" s="55">
        <f>Planejamento!F25</f>
        <v>0</v>
      </c>
      <c r="H25" s="56">
        <f ca="1">SUMIFS(Lançamentos!$H$8:$H$7029,Lançamentos!$C$8:$C$7029,$B25,Lançamentos!$B$8:$B$7029,"&gt;=01/03/"&amp;$G$2,Lançamentos!$B$8:$B$7029,"&lt;=31/03/"&amp;$G$2)</f>
        <v>0</v>
      </c>
      <c r="I25" s="55">
        <f>Planejamento!G25</f>
        <v>0</v>
      </c>
      <c r="J25" s="56">
        <f ca="1">SUMIFS(Lançamentos!$H$8:$H$7029,Lançamentos!$C$8:$C$7029,$B25,Lançamentos!$B$8:$B$7029,"&gt;=01/04/"&amp;$G$2,Lançamentos!$B$8:$B$7029,"&lt;=30/04/"&amp;$G$2)</f>
        <v>0</v>
      </c>
      <c r="K25" s="55">
        <f>Planejamento!H25</f>
        <v>0</v>
      </c>
      <c r="L25" s="56">
        <f ca="1">SUMIFS(Lançamentos!$H$8:$H$7029,Lançamentos!$C$8:$C$7029,$B25,Lançamentos!$B$8:$B$7029,"&gt;=01/05/"&amp;$G$2,Lançamentos!$B$8:$B$7029,"&lt;=31/05/"&amp;$G$2)</f>
        <v>0</v>
      </c>
      <c r="M25" s="55">
        <f>Planejamento!I25</f>
        <v>0</v>
      </c>
      <c r="N25" s="56">
        <f ca="1">SUMIFS(Lançamentos!$H$8:$H$7029,Lançamentos!$C$8:$C$7029,$B25,Lançamentos!$B$8:$B$7029,"&gt;=01/06/"&amp;$G$2,Lançamentos!$B$8:$B$7029,"&lt;=30/06/"&amp;$G$2)</f>
        <v>0</v>
      </c>
      <c r="O25" s="55">
        <f>Planejamento!J25</f>
        <v>0</v>
      </c>
      <c r="P25" s="56">
        <f ca="1">SUMIFS(Lançamentos!$H$8:$H$7029,Lançamentos!$C$8:$C$7029,$B25,Lançamentos!$B$8:$B$7029,"&gt;=01/07/"&amp;$G$2,Lançamentos!$B$8:$B$7029,"&lt;=31/07/"&amp;$G$2)</f>
        <v>0</v>
      </c>
      <c r="Q25" s="55">
        <f>Planejamento!K25</f>
        <v>0</v>
      </c>
      <c r="R25" s="56">
        <f ca="1">SUMIFS(Lançamentos!$H$8:$H$7029,Lançamentos!$C$8:$C$7029,$B25,Lançamentos!$B$8:$B$7029,"&gt;=01/08/"&amp;$G$2,Lançamentos!$B$8:$B$7029,"&lt;=31/08/"&amp;$G$2)</f>
        <v>0</v>
      </c>
      <c r="S25" s="55">
        <f>Planejamento!L25</f>
        <v>0</v>
      </c>
      <c r="T25" s="56">
        <f ca="1">SUMIFS(Lançamentos!$H$8:$H$7029,Lançamentos!$C$8:$C$7029,$B25,Lançamentos!$B$8:$B$7029,"&gt;=01/09/"&amp;$G$2,Lançamentos!$B$8:$B$7029,"&lt;=30/09/"&amp;$G$2)</f>
        <v>0</v>
      </c>
      <c r="U25" s="55">
        <f>Planejamento!M25</f>
        <v>0</v>
      </c>
      <c r="V25" s="56">
        <f ca="1">SUMIFS(Lançamentos!$H$8:$H$7029,Lançamentos!$C$8:$C$7029,$B25,Lançamentos!$B$8:$B$7029,"&gt;=01/10/"&amp;$G$2,Lançamentos!$B$8:$B$7029,"&lt;=31/10/"&amp;$G$2)</f>
        <v>0</v>
      </c>
      <c r="W25" s="55">
        <f>Planejamento!N25</f>
        <v>0</v>
      </c>
      <c r="X25" s="56">
        <f ca="1">SUMIFS(Lançamentos!$H$8:$H$7029,Lançamentos!$C$8:$C$7029,$B25,Lançamentos!$B$8:$B$7029,"&gt;=01/11/"&amp;$G$2,Lançamentos!$B$8:$B$7029,"&lt;=30/11/"&amp;$G$2)</f>
        <v>0</v>
      </c>
      <c r="Y25" s="55">
        <f>Planejamento!O25</f>
        <v>0</v>
      </c>
      <c r="Z25" s="56">
        <f ca="1">SUMIFS(Lançamentos!$H$8:$H$7029,Lançamentos!$C$8:$C$7029,$B25,Lançamentos!$B$8:$B$7029,"&gt;=01/12/"&amp;$G$2,Lançamentos!$B$8:$B$7029,"&lt;=31/12/"&amp;$G$2)</f>
        <v>0</v>
      </c>
      <c r="AB25" s="49">
        <f t="shared" si="7"/>
        <v>0</v>
      </c>
      <c r="AC25" s="50">
        <f t="shared" ca="1" si="8"/>
        <v>0</v>
      </c>
    </row>
    <row r="26" spans="2:29" ht="15" customHeight="1">
      <c r="B26" s="52" t="str">
        <f>IF('Contas e Origens'!B26="","",'Contas e Origens'!B26)</f>
        <v>Conta de água</v>
      </c>
      <c r="C26" s="55">
        <f>Planejamento!D26</f>
        <v>0</v>
      </c>
      <c r="D26" s="56">
        <f ca="1">SUMIFS(Lançamentos!$H$8:$H$7029,Lançamentos!$C$8:$C$7029,$B26,Lançamentos!$B$8:$B$7029,"&gt;=01/01/"&amp;$G$2,Lançamentos!$B$8:$B$7029,"&lt;=31/01/"&amp;$G$2)</f>
        <v>0</v>
      </c>
      <c r="E26" s="55">
        <f>Planejamento!E26</f>
        <v>0</v>
      </c>
      <c r="F26" s="56">
        <f ca="1">SUMIFS(Lançamentos!$H$8:$H$7029,Lançamentos!$C$8:$C$7029,$B26,Lançamentos!$B$8:$B$7029,"&gt;=01/02/"&amp;$G$2,Lançamentos!$B$8:$B$7029,"&lt;=28/02/"&amp;$G$2)</f>
        <v>0</v>
      </c>
      <c r="G26" s="55">
        <f>Planejamento!F26</f>
        <v>0</v>
      </c>
      <c r="H26" s="56">
        <f ca="1">SUMIFS(Lançamentos!$H$8:$H$7029,Lançamentos!$C$8:$C$7029,$B26,Lançamentos!$B$8:$B$7029,"&gt;=01/03/"&amp;$G$2,Lançamentos!$B$8:$B$7029,"&lt;=31/03/"&amp;$G$2)</f>
        <v>0</v>
      </c>
      <c r="I26" s="55">
        <f>Planejamento!G26</f>
        <v>0</v>
      </c>
      <c r="J26" s="56">
        <f ca="1">SUMIFS(Lançamentos!$H$8:$H$7029,Lançamentos!$C$8:$C$7029,$B26,Lançamentos!$B$8:$B$7029,"&gt;=01/04/"&amp;$G$2,Lançamentos!$B$8:$B$7029,"&lt;=30/04/"&amp;$G$2)</f>
        <v>0</v>
      </c>
      <c r="K26" s="55">
        <f>Planejamento!H26</f>
        <v>0</v>
      </c>
      <c r="L26" s="56">
        <f ca="1">SUMIFS(Lançamentos!$H$8:$H$7029,Lançamentos!$C$8:$C$7029,$B26,Lançamentos!$B$8:$B$7029,"&gt;=01/05/"&amp;$G$2,Lançamentos!$B$8:$B$7029,"&lt;=31/05/"&amp;$G$2)</f>
        <v>0</v>
      </c>
      <c r="M26" s="55">
        <f>Planejamento!I26</f>
        <v>0</v>
      </c>
      <c r="N26" s="56">
        <f ca="1">SUMIFS(Lançamentos!$H$8:$H$7029,Lançamentos!$C$8:$C$7029,$B26,Lançamentos!$B$8:$B$7029,"&gt;=01/06/"&amp;$G$2,Lançamentos!$B$8:$B$7029,"&lt;=30/06/"&amp;$G$2)</f>
        <v>0</v>
      </c>
      <c r="O26" s="55">
        <f>Planejamento!J26</f>
        <v>0</v>
      </c>
      <c r="P26" s="56">
        <f ca="1">SUMIFS(Lançamentos!$H$8:$H$7029,Lançamentos!$C$8:$C$7029,$B26,Lançamentos!$B$8:$B$7029,"&gt;=01/07/"&amp;$G$2,Lançamentos!$B$8:$B$7029,"&lt;=31/07/"&amp;$G$2)</f>
        <v>0</v>
      </c>
      <c r="Q26" s="55">
        <f>Planejamento!K26</f>
        <v>0</v>
      </c>
      <c r="R26" s="56">
        <f ca="1">SUMIFS(Lançamentos!$H$8:$H$7029,Lançamentos!$C$8:$C$7029,$B26,Lançamentos!$B$8:$B$7029,"&gt;=01/08/"&amp;$G$2,Lançamentos!$B$8:$B$7029,"&lt;=31/08/"&amp;$G$2)</f>
        <v>0</v>
      </c>
      <c r="S26" s="55">
        <f>Planejamento!L26</f>
        <v>0</v>
      </c>
      <c r="T26" s="56">
        <f ca="1">SUMIFS(Lançamentos!$H$8:$H$7029,Lançamentos!$C$8:$C$7029,$B26,Lançamentos!$B$8:$B$7029,"&gt;=01/09/"&amp;$G$2,Lançamentos!$B$8:$B$7029,"&lt;=30/09/"&amp;$G$2)</f>
        <v>0</v>
      </c>
      <c r="U26" s="55">
        <f>Planejamento!M26</f>
        <v>0</v>
      </c>
      <c r="V26" s="56">
        <f ca="1">SUMIFS(Lançamentos!$H$8:$H$7029,Lançamentos!$C$8:$C$7029,$B26,Lançamentos!$B$8:$B$7029,"&gt;=01/10/"&amp;$G$2,Lançamentos!$B$8:$B$7029,"&lt;=31/10/"&amp;$G$2)</f>
        <v>0</v>
      </c>
      <c r="W26" s="55">
        <f>Planejamento!N26</f>
        <v>0</v>
      </c>
      <c r="X26" s="56">
        <f ca="1">SUMIFS(Lançamentos!$H$8:$H$7029,Lançamentos!$C$8:$C$7029,$B26,Lançamentos!$B$8:$B$7029,"&gt;=01/11/"&amp;$G$2,Lançamentos!$B$8:$B$7029,"&lt;=30/11/"&amp;$G$2)</f>
        <v>0</v>
      </c>
      <c r="Y26" s="55">
        <f>Planejamento!O26</f>
        <v>0</v>
      </c>
      <c r="Z26" s="56">
        <f ca="1">SUMIFS(Lançamentos!$H$8:$H$7029,Lançamentos!$C$8:$C$7029,$B26,Lançamentos!$B$8:$B$7029,"&gt;=01/12/"&amp;$G$2,Lançamentos!$B$8:$B$7029,"&lt;=31/12/"&amp;$G$2)</f>
        <v>0</v>
      </c>
      <c r="AB26" s="49">
        <f t="shared" si="7"/>
        <v>0</v>
      </c>
      <c r="AC26" s="50">
        <f t="shared" ca="1" si="8"/>
        <v>0</v>
      </c>
    </row>
    <row r="27" spans="2:29" ht="15" customHeight="1">
      <c r="B27" s="52" t="str">
        <f>IF('Contas e Origens'!B27="","",'Contas e Origens'!B27)</f>
        <v>Gás</v>
      </c>
      <c r="C27" s="55">
        <f>Planejamento!D27</f>
        <v>0</v>
      </c>
      <c r="D27" s="56">
        <f ca="1">SUMIFS(Lançamentos!$H$8:$H$7029,Lançamentos!$C$8:$C$7029,$B27,Lançamentos!$B$8:$B$7029,"&gt;=01/01/"&amp;$G$2,Lançamentos!$B$8:$B$7029,"&lt;=31/01/"&amp;$G$2)</f>
        <v>0</v>
      </c>
      <c r="E27" s="55">
        <f>Planejamento!E27</f>
        <v>0</v>
      </c>
      <c r="F27" s="56">
        <f ca="1">SUMIFS(Lançamentos!$H$8:$H$7029,Lançamentos!$C$8:$C$7029,$B27,Lançamentos!$B$8:$B$7029,"&gt;=01/02/"&amp;$G$2,Lançamentos!$B$8:$B$7029,"&lt;=28/02/"&amp;$G$2)</f>
        <v>0</v>
      </c>
      <c r="G27" s="55">
        <f>Planejamento!F27</f>
        <v>0</v>
      </c>
      <c r="H27" s="56">
        <f ca="1">SUMIFS(Lançamentos!$H$8:$H$7029,Lançamentos!$C$8:$C$7029,$B27,Lançamentos!$B$8:$B$7029,"&gt;=01/03/"&amp;$G$2,Lançamentos!$B$8:$B$7029,"&lt;=31/03/"&amp;$G$2)</f>
        <v>0</v>
      </c>
      <c r="I27" s="55">
        <f>Planejamento!G27</f>
        <v>0</v>
      </c>
      <c r="J27" s="56">
        <f ca="1">SUMIFS(Lançamentos!$H$8:$H$7029,Lançamentos!$C$8:$C$7029,$B27,Lançamentos!$B$8:$B$7029,"&gt;=01/04/"&amp;$G$2,Lançamentos!$B$8:$B$7029,"&lt;=30/04/"&amp;$G$2)</f>
        <v>0</v>
      </c>
      <c r="K27" s="55">
        <f>Planejamento!H27</f>
        <v>0</v>
      </c>
      <c r="L27" s="56">
        <f ca="1">SUMIFS(Lançamentos!$H$8:$H$7029,Lançamentos!$C$8:$C$7029,$B27,Lançamentos!$B$8:$B$7029,"&gt;=01/05/"&amp;$G$2,Lançamentos!$B$8:$B$7029,"&lt;=31/05/"&amp;$G$2)</f>
        <v>0</v>
      </c>
      <c r="M27" s="55">
        <f>Planejamento!I27</f>
        <v>0</v>
      </c>
      <c r="N27" s="56">
        <f ca="1">SUMIFS(Lançamentos!$H$8:$H$7029,Lançamentos!$C$8:$C$7029,$B27,Lançamentos!$B$8:$B$7029,"&gt;=01/06/"&amp;$G$2,Lançamentos!$B$8:$B$7029,"&lt;=30/06/"&amp;$G$2)</f>
        <v>0</v>
      </c>
      <c r="O27" s="55">
        <f>Planejamento!J27</f>
        <v>0</v>
      </c>
      <c r="P27" s="56">
        <f ca="1">SUMIFS(Lançamentos!$H$8:$H$7029,Lançamentos!$C$8:$C$7029,$B27,Lançamentos!$B$8:$B$7029,"&gt;=01/07/"&amp;$G$2,Lançamentos!$B$8:$B$7029,"&lt;=31/07/"&amp;$G$2)</f>
        <v>0</v>
      </c>
      <c r="Q27" s="55">
        <f>Planejamento!K27</f>
        <v>0</v>
      </c>
      <c r="R27" s="56">
        <f ca="1">SUMIFS(Lançamentos!$H$8:$H$7029,Lançamentos!$C$8:$C$7029,$B27,Lançamentos!$B$8:$B$7029,"&gt;=01/08/"&amp;$G$2,Lançamentos!$B$8:$B$7029,"&lt;=31/08/"&amp;$G$2)</f>
        <v>0</v>
      </c>
      <c r="S27" s="55">
        <f>Planejamento!L27</f>
        <v>0</v>
      </c>
      <c r="T27" s="56">
        <f ca="1">SUMIFS(Lançamentos!$H$8:$H$7029,Lançamentos!$C$8:$C$7029,$B27,Lançamentos!$B$8:$B$7029,"&gt;=01/09/"&amp;$G$2,Lançamentos!$B$8:$B$7029,"&lt;=30/09/"&amp;$G$2)</f>
        <v>0</v>
      </c>
      <c r="U27" s="55">
        <f>Planejamento!M27</f>
        <v>0</v>
      </c>
      <c r="V27" s="56">
        <f ca="1">SUMIFS(Lançamentos!$H$8:$H$7029,Lançamentos!$C$8:$C$7029,$B27,Lançamentos!$B$8:$B$7029,"&gt;=01/10/"&amp;$G$2,Lançamentos!$B$8:$B$7029,"&lt;=31/10/"&amp;$G$2)</f>
        <v>0</v>
      </c>
      <c r="W27" s="55">
        <f>Planejamento!N27</f>
        <v>0</v>
      </c>
      <c r="X27" s="56">
        <f ca="1">SUMIFS(Lançamentos!$H$8:$H$7029,Lançamentos!$C$8:$C$7029,$B27,Lançamentos!$B$8:$B$7029,"&gt;=01/11/"&amp;$G$2,Lançamentos!$B$8:$B$7029,"&lt;=30/11/"&amp;$G$2)</f>
        <v>0</v>
      </c>
      <c r="Y27" s="55">
        <f>Planejamento!O27</f>
        <v>0</v>
      </c>
      <c r="Z27" s="56">
        <f ca="1">SUMIFS(Lançamentos!$H$8:$H$7029,Lançamentos!$C$8:$C$7029,$B27,Lançamentos!$B$8:$B$7029,"&gt;=01/12/"&amp;$G$2,Lançamentos!$B$8:$B$7029,"&lt;=31/12/"&amp;$G$2)</f>
        <v>0</v>
      </c>
      <c r="AB27" s="49">
        <f t="shared" si="7"/>
        <v>0</v>
      </c>
      <c r="AC27" s="50">
        <f t="shared" ca="1" si="8"/>
        <v>0</v>
      </c>
    </row>
    <row r="28" spans="2:29" ht="15" customHeight="1">
      <c r="B28" s="52" t="str">
        <f>IF('Contas e Origens'!B28="","",'Contas e Origens'!B28)</f>
        <v>Impostos</v>
      </c>
      <c r="C28" s="55">
        <f>Planejamento!D28</f>
        <v>0</v>
      </c>
      <c r="D28" s="56">
        <f ca="1">SUMIFS(Lançamentos!$H$8:$H$7029,Lançamentos!$C$8:$C$7029,$B28,Lançamentos!$B$8:$B$7029,"&gt;=01/01/"&amp;$G$2,Lançamentos!$B$8:$B$7029,"&lt;=31/01/"&amp;$G$2)</f>
        <v>0</v>
      </c>
      <c r="E28" s="55">
        <f>Planejamento!E28</f>
        <v>0</v>
      </c>
      <c r="F28" s="56">
        <f ca="1">SUMIFS(Lançamentos!$H$8:$H$7029,Lançamentos!$C$8:$C$7029,$B28,Lançamentos!$B$8:$B$7029,"&gt;=01/02/"&amp;$G$2,Lançamentos!$B$8:$B$7029,"&lt;=28/02/"&amp;$G$2)</f>
        <v>0</v>
      </c>
      <c r="G28" s="55">
        <f>Planejamento!F28</f>
        <v>0</v>
      </c>
      <c r="H28" s="56">
        <f ca="1">SUMIFS(Lançamentos!$H$8:$H$7029,Lançamentos!$C$8:$C$7029,$B28,Lançamentos!$B$8:$B$7029,"&gt;=01/03/"&amp;$G$2,Lançamentos!$B$8:$B$7029,"&lt;=31/03/"&amp;$G$2)</f>
        <v>0</v>
      </c>
      <c r="I28" s="55">
        <f>Planejamento!G28</f>
        <v>0</v>
      </c>
      <c r="J28" s="56">
        <f ca="1">SUMIFS(Lançamentos!$H$8:$H$7029,Lançamentos!$C$8:$C$7029,$B28,Lançamentos!$B$8:$B$7029,"&gt;=01/04/"&amp;$G$2,Lançamentos!$B$8:$B$7029,"&lt;=30/04/"&amp;$G$2)</f>
        <v>0</v>
      </c>
      <c r="K28" s="55">
        <f>Planejamento!H28</f>
        <v>0</v>
      </c>
      <c r="L28" s="56">
        <f ca="1">SUMIFS(Lançamentos!$H$8:$H$7029,Lançamentos!$C$8:$C$7029,$B28,Lançamentos!$B$8:$B$7029,"&gt;=01/05/"&amp;$G$2,Lançamentos!$B$8:$B$7029,"&lt;=31/05/"&amp;$G$2)</f>
        <v>0</v>
      </c>
      <c r="M28" s="55">
        <f>Planejamento!I28</f>
        <v>0</v>
      </c>
      <c r="N28" s="56">
        <f ca="1">SUMIFS(Lançamentos!$H$8:$H$7029,Lançamentos!$C$8:$C$7029,$B28,Lançamentos!$B$8:$B$7029,"&gt;=01/06/"&amp;$G$2,Lançamentos!$B$8:$B$7029,"&lt;=30/06/"&amp;$G$2)</f>
        <v>0</v>
      </c>
      <c r="O28" s="55">
        <f>Planejamento!J28</f>
        <v>0</v>
      </c>
      <c r="P28" s="56">
        <f ca="1">SUMIFS(Lançamentos!$H$8:$H$7029,Lançamentos!$C$8:$C$7029,$B28,Lançamentos!$B$8:$B$7029,"&gt;=01/07/"&amp;$G$2,Lançamentos!$B$8:$B$7029,"&lt;=31/07/"&amp;$G$2)</f>
        <v>0</v>
      </c>
      <c r="Q28" s="55">
        <f>Planejamento!K28</f>
        <v>0</v>
      </c>
      <c r="R28" s="56">
        <f ca="1">SUMIFS(Lançamentos!$H$8:$H$7029,Lançamentos!$C$8:$C$7029,$B28,Lançamentos!$B$8:$B$7029,"&gt;=01/08/"&amp;$G$2,Lançamentos!$B$8:$B$7029,"&lt;=31/08/"&amp;$G$2)</f>
        <v>0</v>
      </c>
      <c r="S28" s="55">
        <f>Planejamento!L28</f>
        <v>0</v>
      </c>
      <c r="T28" s="56">
        <f ca="1">SUMIFS(Lançamentos!$H$8:$H$7029,Lançamentos!$C$8:$C$7029,$B28,Lançamentos!$B$8:$B$7029,"&gt;=01/09/"&amp;$G$2,Lançamentos!$B$8:$B$7029,"&lt;=30/09/"&amp;$G$2)</f>
        <v>0</v>
      </c>
      <c r="U28" s="55">
        <f>Planejamento!M28</f>
        <v>0</v>
      </c>
      <c r="V28" s="56">
        <f ca="1">SUMIFS(Lançamentos!$H$8:$H$7029,Lançamentos!$C$8:$C$7029,$B28,Lançamentos!$B$8:$B$7029,"&gt;=01/10/"&amp;$G$2,Lançamentos!$B$8:$B$7029,"&lt;=31/10/"&amp;$G$2)</f>
        <v>0</v>
      </c>
      <c r="W28" s="55">
        <f>Planejamento!N28</f>
        <v>0</v>
      </c>
      <c r="X28" s="56">
        <f ca="1">SUMIFS(Lançamentos!$H$8:$H$7029,Lançamentos!$C$8:$C$7029,$B28,Lançamentos!$B$8:$B$7029,"&gt;=01/11/"&amp;$G$2,Lançamentos!$B$8:$B$7029,"&lt;=30/11/"&amp;$G$2)</f>
        <v>0</v>
      </c>
      <c r="Y28" s="55">
        <f>Planejamento!O28</f>
        <v>0</v>
      </c>
      <c r="Z28" s="56">
        <f ca="1">SUMIFS(Lançamentos!$H$8:$H$7029,Lançamentos!$C$8:$C$7029,$B28,Lançamentos!$B$8:$B$7029,"&gt;=01/12/"&amp;$G$2,Lançamentos!$B$8:$B$7029,"&lt;=31/12/"&amp;$G$2)</f>
        <v>0</v>
      </c>
      <c r="AB28" s="49">
        <f t="shared" si="7"/>
        <v>0</v>
      </c>
      <c r="AC28" s="50">
        <f t="shared" ca="1" si="8"/>
        <v>0</v>
      </c>
    </row>
    <row r="29" spans="2:29" ht="15" customHeight="1">
      <c r="B29" s="52" t="str">
        <f>IF('Contas e Origens'!B29="","",'Contas e Origens'!B29)</f>
        <v>Telefone e internet</v>
      </c>
      <c r="C29" s="55">
        <f>Planejamento!D29</f>
        <v>0</v>
      </c>
      <c r="D29" s="56">
        <f ca="1">SUMIFS(Lançamentos!$H$8:$H$7029,Lançamentos!$C$8:$C$7029,$B29,Lançamentos!$B$8:$B$7029,"&gt;=01/01/"&amp;$G$2,Lançamentos!$B$8:$B$7029,"&lt;=31/01/"&amp;$G$2)</f>
        <v>0</v>
      </c>
      <c r="E29" s="55">
        <f>Planejamento!E29</f>
        <v>0</v>
      </c>
      <c r="F29" s="56">
        <f ca="1">SUMIFS(Lançamentos!$H$8:$H$7029,Lançamentos!$C$8:$C$7029,$B29,Lançamentos!$B$8:$B$7029,"&gt;=01/02/"&amp;$G$2,Lançamentos!$B$8:$B$7029,"&lt;=28/02/"&amp;$G$2)</f>
        <v>0</v>
      </c>
      <c r="G29" s="55">
        <f>Planejamento!F29</f>
        <v>0</v>
      </c>
      <c r="H29" s="56">
        <f ca="1">SUMIFS(Lançamentos!$H$8:$H$7029,Lançamentos!$C$8:$C$7029,$B29,Lançamentos!$B$8:$B$7029,"&gt;=01/03/"&amp;$G$2,Lançamentos!$B$8:$B$7029,"&lt;=31/03/"&amp;$G$2)</f>
        <v>0</v>
      </c>
      <c r="I29" s="55">
        <f>Planejamento!G29</f>
        <v>0</v>
      </c>
      <c r="J29" s="56">
        <f ca="1">SUMIFS(Lançamentos!$H$8:$H$7029,Lançamentos!$C$8:$C$7029,$B29,Lançamentos!$B$8:$B$7029,"&gt;=01/04/"&amp;$G$2,Lançamentos!$B$8:$B$7029,"&lt;=30/04/"&amp;$G$2)</f>
        <v>0</v>
      </c>
      <c r="K29" s="55">
        <f>Planejamento!H29</f>
        <v>0</v>
      </c>
      <c r="L29" s="56">
        <f ca="1">SUMIFS(Lançamentos!$H$8:$H$7029,Lançamentos!$C$8:$C$7029,$B29,Lançamentos!$B$8:$B$7029,"&gt;=01/05/"&amp;$G$2,Lançamentos!$B$8:$B$7029,"&lt;=31/05/"&amp;$G$2)</f>
        <v>0</v>
      </c>
      <c r="M29" s="55">
        <f>Planejamento!I29</f>
        <v>0</v>
      </c>
      <c r="N29" s="56">
        <f ca="1">SUMIFS(Lançamentos!$H$8:$H$7029,Lançamentos!$C$8:$C$7029,$B29,Lançamentos!$B$8:$B$7029,"&gt;=01/06/"&amp;$G$2,Lançamentos!$B$8:$B$7029,"&lt;=30/06/"&amp;$G$2)</f>
        <v>0</v>
      </c>
      <c r="O29" s="55">
        <f>Planejamento!J29</f>
        <v>0</v>
      </c>
      <c r="P29" s="56">
        <f ca="1">SUMIFS(Lançamentos!$H$8:$H$7029,Lançamentos!$C$8:$C$7029,$B29,Lançamentos!$B$8:$B$7029,"&gt;=01/07/"&amp;$G$2,Lançamentos!$B$8:$B$7029,"&lt;=31/07/"&amp;$G$2)</f>
        <v>0</v>
      </c>
      <c r="Q29" s="55">
        <f>Planejamento!K29</f>
        <v>0</v>
      </c>
      <c r="R29" s="56">
        <f ca="1">SUMIFS(Lançamentos!$H$8:$H$7029,Lançamentos!$C$8:$C$7029,$B29,Lançamentos!$B$8:$B$7029,"&gt;=01/08/"&amp;$G$2,Lançamentos!$B$8:$B$7029,"&lt;=31/08/"&amp;$G$2)</f>
        <v>0</v>
      </c>
      <c r="S29" s="55">
        <f>Planejamento!L29</f>
        <v>0</v>
      </c>
      <c r="T29" s="56">
        <f ca="1">SUMIFS(Lançamentos!$H$8:$H$7029,Lançamentos!$C$8:$C$7029,$B29,Lançamentos!$B$8:$B$7029,"&gt;=01/09/"&amp;$G$2,Lançamentos!$B$8:$B$7029,"&lt;=30/09/"&amp;$G$2)</f>
        <v>0</v>
      </c>
      <c r="U29" s="55">
        <f>Planejamento!M29</f>
        <v>0</v>
      </c>
      <c r="V29" s="56">
        <f ca="1">SUMIFS(Lançamentos!$H$8:$H$7029,Lançamentos!$C$8:$C$7029,$B29,Lançamentos!$B$8:$B$7029,"&gt;=01/10/"&amp;$G$2,Lançamentos!$B$8:$B$7029,"&lt;=31/10/"&amp;$G$2)</f>
        <v>0</v>
      </c>
      <c r="W29" s="55">
        <f>Planejamento!N29</f>
        <v>0</v>
      </c>
      <c r="X29" s="56">
        <f ca="1">SUMIFS(Lançamentos!$H$8:$H$7029,Lançamentos!$C$8:$C$7029,$B29,Lançamentos!$B$8:$B$7029,"&gt;=01/11/"&amp;$G$2,Lançamentos!$B$8:$B$7029,"&lt;=30/11/"&amp;$G$2)</f>
        <v>0</v>
      </c>
      <c r="Y29" s="55">
        <f>Planejamento!O29</f>
        <v>0</v>
      </c>
      <c r="Z29" s="56">
        <f ca="1">SUMIFS(Lançamentos!$H$8:$H$7029,Lançamentos!$C$8:$C$7029,$B29,Lançamentos!$B$8:$B$7029,"&gt;=01/12/"&amp;$G$2,Lançamentos!$B$8:$B$7029,"&lt;=31/12/"&amp;$G$2)</f>
        <v>0</v>
      </c>
      <c r="AB29" s="49">
        <f t="shared" si="7"/>
        <v>0</v>
      </c>
      <c r="AC29" s="50">
        <f t="shared" ca="1" si="8"/>
        <v>0</v>
      </c>
    </row>
    <row r="30" spans="2:29" ht="15" customHeight="1">
      <c r="B30" s="52" t="str">
        <f>IF('Contas e Origens'!B30="","",'Contas e Origens'!B30)</f>
        <v>Celular</v>
      </c>
      <c r="C30" s="55">
        <f>Planejamento!D30</f>
        <v>0</v>
      </c>
      <c r="D30" s="56">
        <f ca="1">SUMIFS(Lançamentos!$H$8:$H$7029,Lançamentos!$C$8:$C$7029,$B30,Lançamentos!$B$8:$B$7029,"&gt;=01/01/"&amp;$G$2,Lançamentos!$B$8:$B$7029,"&lt;=31/01/"&amp;$G$2)</f>
        <v>0</v>
      </c>
      <c r="E30" s="55">
        <f>Planejamento!E30</f>
        <v>0</v>
      </c>
      <c r="F30" s="56">
        <f ca="1">SUMIFS(Lançamentos!$H$8:$H$7029,Lançamentos!$C$8:$C$7029,$B30,Lançamentos!$B$8:$B$7029,"&gt;=01/02/"&amp;$G$2,Lançamentos!$B$8:$B$7029,"&lt;=28/02/"&amp;$G$2)</f>
        <v>0</v>
      </c>
      <c r="G30" s="55">
        <f>Planejamento!F30</f>
        <v>0</v>
      </c>
      <c r="H30" s="56">
        <f ca="1">SUMIFS(Lançamentos!$H$8:$H$7029,Lançamentos!$C$8:$C$7029,$B30,Lançamentos!$B$8:$B$7029,"&gt;=01/03/"&amp;$G$2,Lançamentos!$B$8:$B$7029,"&lt;=31/03/"&amp;$G$2)</f>
        <v>0</v>
      </c>
      <c r="I30" s="55">
        <f>Planejamento!G30</f>
        <v>0</v>
      </c>
      <c r="J30" s="56">
        <f ca="1">SUMIFS(Lançamentos!$H$8:$H$7029,Lançamentos!$C$8:$C$7029,$B30,Lançamentos!$B$8:$B$7029,"&gt;=01/04/"&amp;$G$2,Lançamentos!$B$8:$B$7029,"&lt;=30/04/"&amp;$G$2)</f>
        <v>0</v>
      </c>
      <c r="K30" s="55">
        <f>Planejamento!H30</f>
        <v>0</v>
      </c>
      <c r="L30" s="56">
        <f ca="1">SUMIFS(Lançamentos!$H$8:$H$7029,Lançamentos!$C$8:$C$7029,$B30,Lançamentos!$B$8:$B$7029,"&gt;=01/05/"&amp;$G$2,Lançamentos!$B$8:$B$7029,"&lt;=31/05/"&amp;$G$2)</f>
        <v>0</v>
      </c>
      <c r="M30" s="55">
        <f>Planejamento!I30</f>
        <v>0</v>
      </c>
      <c r="N30" s="56">
        <f ca="1">SUMIFS(Lançamentos!$H$8:$H$7029,Lançamentos!$C$8:$C$7029,$B30,Lançamentos!$B$8:$B$7029,"&gt;=01/06/"&amp;$G$2,Lançamentos!$B$8:$B$7029,"&lt;=30/06/"&amp;$G$2)</f>
        <v>0</v>
      </c>
      <c r="O30" s="55">
        <f>Planejamento!J30</f>
        <v>0</v>
      </c>
      <c r="P30" s="56">
        <f ca="1">SUMIFS(Lançamentos!$H$8:$H$7029,Lançamentos!$C$8:$C$7029,$B30,Lançamentos!$B$8:$B$7029,"&gt;=01/07/"&amp;$G$2,Lançamentos!$B$8:$B$7029,"&lt;=31/07/"&amp;$G$2)</f>
        <v>0</v>
      </c>
      <c r="Q30" s="55">
        <f>Planejamento!K30</f>
        <v>0</v>
      </c>
      <c r="R30" s="56">
        <f ca="1">SUMIFS(Lançamentos!$H$8:$H$7029,Lançamentos!$C$8:$C$7029,$B30,Lançamentos!$B$8:$B$7029,"&gt;=01/08/"&amp;$G$2,Lançamentos!$B$8:$B$7029,"&lt;=31/08/"&amp;$G$2)</f>
        <v>0</v>
      </c>
      <c r="S30" s="55">
        <f>Planejamento!L30</f>
        <v>0</v>
      </c>
      <c r="T30" s="56">
        <f ca="1">SUMIFS(Lançamentos!$H$8:$H$7029,Lançamentos!$C$8:$C$7029,$B30,Lançamentos!$B$8:$B$7029,"&gt;=01/09/"&amp;$G$2,Lançamentos!$B$8:$B$7029,"&lt;=30/09/"&amp;$G$2)</f>
        <v>0</v>
      </c>
      <c r="U30" s="55">
        <f>Planejamento!M30</f>
        <v>0</v>
      </c>
      <c r="V30" s="56">
        <f ca="1">SUMIFS(Lançamentos!$H$8:$H$7029,Lançamentos!$C$8:$C$7029,$B30,Lançamentos!$B$8:$B$7029,"&gt;=01/10/"&amp;$G$2,Lançamentos!$B$8:$B$7029,"&lt;=31/10/"&amp;$G$2)</f>
        <v>0</v>
      </c>
      <c r="W30" s="55">
        <f>Planejamento!N30</f>
        <v>0</v>
      </c>
      <c r="X30" s="56">
        <f ca="1">SUMIFS(Lançamentos!$H$8:$H$7029,Lançamentos!$C$8:$C$7029,$B30,Lançamentos!$B$8:$B$7029,"&gt;=01/11/"&amp;$G$2,Lançamentos!$B$8:$B$7029,"&lt;=30/11/"&amp;$G$2)</f>
        <v>0</v>
      </c>
      <c r="Y30" s="55">
        <f>Planejamento!O30</f>
        <v>0</v>
      </c>
      <c r="Z30" s="56">
        <f ca="1">SUMIFS(Lançamentos!$H$8:$H$7029,Lançamentos!$C$8:$C$7029,$B30,Lançamentos!$B$8:$B$7029,"&gt;=01/12/"&amp;$G$2,Lançamentos!$B$8:$B$7029,"&lt;=31/12/"&amp;$G$2)</f>
        <v>0</v>
      </c>
      <c r="AB30" s="49">
        <f t="shared" si="7"/>
        <v>0</v>
      </c>
      <c r="AC30" s="50">
        <f t="shared" ca="1" si="8"/>
        <v>0</v>
      </c>
    </row>
    <row r="31" spans="2:29" ht="15" customHeight="1">
      <c r="B31" s="52" t="str">
        <f>IF('Contas e Origens'!B31="","",'Contas e Origens'!B31)</f>
        <v>Consertos/manutenção</v>
      </c>
      <c r="C31" s="55">
        <f>Planejamento!D31</f>
        <v>0</v>
      </c>
      <c r="D31" s="56">
        <f ca="1">SUMIFS(Lançamentos!$H$8:$H$7029,Lançamentos!$C$8:$C$7029,$B31,Lançamentos!$B$8:$B$7029,"&gt;=01/01/"&amp;$G$2,Lançamentos!$B$8:$B$7029,"&lt;=31/01/"&amp;$G$2)</f>
        <v>0</v>
      </c>
      <c r="E31" s="55">
        <f>Planejamento!E31</f>
        <v>0</v>
      </c>
      <c r="F31" s="56">
        <f ca="1">SUMIFS(Lançamentos!$H$8:$H$7029,Lançamentos!$C$8:$C$7029,$B31,Lançamentos!$B$8:$B$7029,"&gt;=01/02/"&amp;$G$2,Lançamentos!$B$8:$B$7029,"&lt;=28/02/"&amp;$G$2)</f>
        <v>0</v>
      </c>
      <c r="G31" s="55">
        <f>Planejamento!F31</f>
        <v>0</v>
      </c>
      <c r="H31" s="56">
        <f ca="1">SUMIFS(Lançamentos!$H$8:$H$7029,Lançamentos!$C$8:$C$7029,$B31,Lançamentos!$B$8:$B$7029,"&gt;=01/03/"&amp;$G$2,Lançamentos!$B$8:$B$7029,"&lt;=31/03/"&amp;$G$2)</f>
        <v>0</v>
      </c>
      <c r="I31" s="55">
        <f>Planejamento!G31</f>
        <v>0</v>
      </c>
      <c r="J31" s="56">
        <f ca="1">SUMIFS(Lançamentos!$H$8:$H$7029,Lançamentos!$C$8:$C$7029,$B31,Lançamentos!$B$8:$B$7029,"&gt;=01/04/"&amp;$G$2,Lançamentos!$B$8:$B$7029,"&lt;=30/04/"&amp;$G$2)</f>
        <v>0</v>
      </c>
      <c r="K31" s="55">
        <f>Planejamento!H31</f>
        <v>0</v>
      </c>
      <c r="L31" s="56">
        <f ca="1">SUMIFS(Lançamentos!$H$8:$H$7029,Lançamentos!$C$8:$C$7029,$B31,Lançamentos!$B$8:$B$7029,"&gt;=01/05/"&amp;$G$2,Lançamentos!$B$8:$B$7029,"&lt;=31/05/"&amp;$G$2)</f>
        <v>0</v>
      </c>
      <c r="M31" s="55">
        <f>Planejamento!I31</f>
        <v>0</v>
      </c>
      <c r="N31" s="56">
        <f ca="1">SUMIFS(Lançamentos!$H$8:$H$7029,Lançamentos!$C$8:$C$7029,$B31,Lançamentos!$B$8:$B$7029,"&gt;=01/06/"&amp;$G$2,Lançamentos!$B$8:$B$7029,"&lt;=30/06/"&amp;$G$2)</f>
        <v>0</v>
      </c>
      <c r="O31" s="55">
        <f>Planejamento!J31</f>
        <v>0</v>
      </c>
      <c r="P31" s="56">
        <f ca="1">SUMIFS(Lançamentos!$H$8:$H$7029,Lançamentos!$C$8:$C$7029,$B31,Lançamentos!$B$8:$B$7029,"&gt;=01/07/"&amp;$G$2,Lançamentos!$B$8:$B$7029,"&lt;=31/07/"&amp;$G$2)</f>
        <v>0</v>
      </c>
      <c r="Q31" s="55">
        <f>Planejamento!K31</f>
        <v>0</v>
      </c>
      <c r="R31" s="56">
        <f ca="1">SUMIFS(Lançamentos!$H$8:$H$7029,Lançamentos!$C$8:$C$7029,$B31,Lançamentos!$B$8:$B$7029,"&gt;=01/08/"&amp;$G$2,Lançamentos!$B$8:$B$7029,"&lt;=31/08/"&amp;$G$2)</f>
        <v>0</v>
      </c>
      <c r="S31" s="55">
        <f>Planejamento!L31</f>
        <v>0</v>
      </c>
      <c r="T31" s="56">
        <f ca="1">SUMIFS(Lançamentos!$H$8:$H$7029,Lançamentos!$C$8:$C$7029,$B31,Lançamentos!$B$8:$B$7029,"&gt;=01/09/"&amp;$G$2,Lançamentos!$B$8:$B$7029,"&lt;=30/09/"&amp;$G$2)</f>
        <v>0</v>
      </c>
      <c r="U31" s="55">
        <f>Planejamento!M31</f>
        <v>0</v>
      </c>
      <c r="V31" s="56">
        <f ca="1">SUMIFS(Lançamentos!$H$8:$H$7029,Lançamentos!$C$8:$C$7029,$B31,Lançamentos!$B$8:$B$7029,"&gt;=01/10/"&amp;$G$2,Lançamentos!$B$8:$B$7029,"&lt;=31/10/"&amp;$G$2)</f>
        <v>0</v>
      </c>
      <c r="W31" s="55">
        <f>Planejamento!N31</f>
        <v>0</v>
      </c>
      <c r="X31" s="56">
        <f ca="1">SUMIFS(Lançamentos!$H$8:$H$7029,Lançamentos!$C$8:$C$7029,$B31,Lançamentos!$B$8:$B$7029,"&gt;=01/11/"&amp;$G$2,Lançamentos!$B$8:$B$7029,"&lt;=30/11/"&amp;$G$2)</f>
        <v>0</v>
      </c>
      <c r="Y31" s="55">
        <f>Planejamento!O31</f>
        <v>0</v>
      </c>
      <c r="Z31" s="56">
        <f ca="1">SUMIFS(Lançamentos!$H$8:$H$7029,Lançamentos!$C$8:$C$7029,$B31,Lançamentos!$B$8:$B$7029,"&gt;=01/12/"&amp;$G$2,Lançamentos!$B$8:$B$7029,"&lt;=31/12/"&amp;$G$2)</f>
        <v>0</v>
      </c>
      <c r="AB31" s="49">
        <f t="shared" si="7"/>
        <v>0</v>
      </c>
      <c r="AC31" s="50">
        <f t="shared" ca="1" si="8"/>
        <v>0</v>
      </c>
    </row>
    <row r="32" spans="2:29" ht="15" customHeight="1">
      <c r="B32" s="52" t="str">
        <f>IF('Contas e Origens'!B32="","",'Contas e Origens'!B32)</f>
        <v>IPTU</v>
      </c>
      <c r="C32" s="55">
        <f>Planejamento!D32</f>
        <v>0</v>
      </c>
      <c r="D32" s="56">
        <f ca="1">SUMIFS(Lançamentos!$H$8:$H$7029,Lançamentos!$C$8:$C$7029,$B32,Lançamentos!$B$8:$B$7029,"&gt;=01/01/"&amp;$G$2,Lançamentos!$B$8:$B$7029,"&lt;=31/01/"&amp;$G$2)</f>
        <v>0</v>
      </c>
      <c r="E32" s="55">
        <f>Planejamento!E32</f>
        <v>0</v>
      </c>
      <c r="F32" s="56">
        <f ca="1">SUMIFS(Lançamentos!$H$8:$H$7029,Lançamentos!$C$8:$C$7029,$B32,Lançamentos!$B$8:$B$7029,"&gt;=01/02/"&amp;$G$2,Lançamentos!$B$8:$B$7029,"&lt;=28/02/"&amp;$G$2)</f>
        <v>0</v>
      </c>
      <c r="G32" s="55">
        <f>Planejamento!F32</f>
        <v>0</v>
      </c>
      <c r="H32" s="56">
        <f ca="1">SUMIFS(Lançamentos!$H$8:$H$7029,Lançamentos!$C$8:$C$7029,$B32,Lançamentos!$B$8:$B$7029,"&gt;=01/03/"&amp;$G$2,Lançamentos!$B$8:$B$7029,"&lt;=31/03/"&amp;$G$2)</f>
        <v>0</v>
      </c>
      <c r="I32" s="55">
        <f>Planejamento!G32</f>
        <v>0</v>
      </c>
      <c r="J32" s="56">
        <f ca="1">SUMIFS(Lançamentos!$H$8:$H$7029,Lançamentos!$C$8:$C$7029,$B32,Lançamentos!$B$8:$B$7029,"&gt;=01/04/"&amp;$G$2,Lançamentos!$B$8:$B$7029,"&lt;=30/04/"&amp;$G$2)</f>
        <v>0</v>
      </c>
      <c r="K32" s="55">
        <f>Planejamento!H32</f>
        <v>0</v>
      </c>
      <c r="L32" s="56">
        <f ca="1">SUMIFS(Lançamentos!$H$8:$H$7029,Lançamentos!$C$8:$C$7029,$B32,Lançamentos!$B$8:$B$7029,"&gt;=01/05/"&amp;$G$2,Lançamentos!$B$8:$B$7029,"&lt;=31/05/"&amp;$G$2)</f>
        <v>0</v>
      </c>
      <c r="M32" s="55">
        <f>Planejamento!I32</f>
        <v>0</v>
      </c>
      <c r="N32" s="56">
        <f ca="1">SUMIFS(Lançamentos!$H$8:$H$7029,Lançamentos!$C$8:$C$7029,$B32,Lançamentos!$B$8:$B$7029,"&gt;=01/06/"&amp;$G$2,Lançamentos!$B$8:$B$7029,"&lt;=30/06/"&amp;$G$2)</f>
        <v>0</v>
      </c>
      <c r="O32" s="55">
        <f>Planejamento!J32</f>
        <v>0</v>
      </c>
      <c r="P32" s="56">
        <f ca="1">SUMIFS(Lançamentos!$H$8:$H$7029,Lançamentos!$C$8:$C$7029,$B32,Lançamentos!$B$8:$B$7029,"&gt;=01/07/"&amp;$G$2,Lançamentos!$B$8:$B$7029,"&lt;=31/07/"&amp;$G$2)</f>
        <v>0</v>
      </c>
      <c r="Q32" s="55">
        <f>Planejamento!K32</f>
        <v>0</v>
      </c>
      <c r="R32" s="56">
        <f ca="1">SUMIFS(Lançamentos!$H$8:$H$7029,Lançamentos!$C$8:$C$7029,$B32,Lançamentos!$B$8:$B$7029,"&gt;=01/08/"&amp;$G$2,Lançamentos!$B$8:$B$7029,"&lt;=31/08/"&amp;$G$2)</f>
        <v>0</v>
      </c>
      <c r="S32" s="55">
        <f>Planejamento!L32</f>
        <v>0</v>
      </c>
      <c r="T32" s="56">
        <f ca="1">SUMIFS(Lançamentos!$H$8:$H$7029,Lançamentos!$C$8:$C$7029,$B32,Lançamentos!$B$8:$B$7029,"&gt;=01/09/"&amp;$G$2,Lançamentos!$B$8:$B$7029,"&lt;=30/09/"&amp;$G$2)</f>
        <v>0</v>
      </c>
      <c r="U32" s="55">
        <f>Planejamento!M32</f>
        <v>0</v>
      </c>
      <c r="V32" s="56">
        <f ca="1">SUMIFS(Lançamentos!$H$8:$H$7029,Lançamentos!$C$8:$C$7029,$B32,Lançamentos!$B$8:$B$7029,"&gt;=01/10/"&amp;$G$2,Lançamentos!$B$8:$B$7029,"&lt;=31/10/"&amp;$G$2)</f>
        <v>0</v>
      </c>
      <c r="W32" s="55">
        <f>Planejamento!N32</f>
        <v>0</v>
      </c>
      <c r="X32" s="56">
        <f ca="1">SUMIFS(Lançamentos!$H$8:$H$7029,Lançamentos!$C$8:$C$7029,$B32,Lançamentos!$B$8:$B$7029,"&gt;=01/11/"&amp;$G$2,Lançamentos!$B$8:$B$7029,"&lt;=30/11/"&amp;$G$2)</f>
        <v>0</v>
      </c>
      <c r="Y32" s="55">
        <f>Planejamento!O32</f>
        <v>0</v>
      </c>
      <c r="Z32" s="56">
        <f ca="1">SUMIFS(Lançamentos!$H$8:$H$7029,Lançamentos!$C$8:$C$7029,$B32,Lançamentos!$B$8:$B$7029,"&gt;=01/12/"&amp;$G$2,Lançamentos!$B$8:$B$7029,"&lt;=31/12/"&amp;$G$2)</f>
        <v>0</v>
      </c>
      <c r="AB32" s="49">
        <f t="shared" si="7"/>
        <v>0</v>
      </c>
      <c r="AC32" s="50">
        <f t="shared" ca="1" si="8"/>
        <v>0</v>
      </c>
    </row>
    <row r="33" spans="2:29" ht="15" customHeight="1">
      <c r="B33" s="52" t="str">
        <f>IF('Contas e Origens'!B33="","",'Contas e Origens'!B33)</f>
        <v/>
      </c>
      <c r="C33" s="55">
        <f>Planejamento!D33</f>
        <v>0</v>
      </c>
      <c r="D33" s="56">
        <f ca="1">SUMIFS(Lançamentos!$H$8:$H$7029,Lançamentos!$C$8:$C$7029,$B33,Lançamentos!$B$8:$B$7029,"&gt;=01/01/"&amp;$G$2,Lançamentos!$B$8:$B$7029,"&lt;=31/01/"&amp;$G$2)</f>
        <v>0</v>
      </c>
      <c r="E33" s="55">
        <f>Planejamento!E33</f>
        <v>0</v>
      </c>
      <c r="F33" s="56">
        <f ca="1">SUMIFS(Lançamentos!$H$8:$H$7029,Lançamentos!$C$8:$C$7029,$B33,Lançamentos!$B$8:$B$7029,"&gt;=01/02/"&amp;$G$2,Lançamentos!$B$8:$B$7029,"&lt;=28/02/"&amp;$G$2)</f>
        <v>0</v>
      </c>
      <c r="G33" s="55">
        <f>Planejamento!F33</f>
        <v>0</v>
      </c>
      <c r="H33" s="56">
        <f ca="1">SUMIFS(Lançamentos!$H$8:$H$7029,Lançamentos!$C$8:$C$7029,$B33,Lançamentos!$B$8:$B$7029,"&gt;=01/03/"&amp;$G$2,Lançamentos!$B$8:$B$7029,"&lt;=31/03/"&amp;$G$2)</f>
        <v>0</v>
      </c>
      <c r="I33" s="55">
        <f>Planejamento!G33</f>
        <v>0</v>
      </c>
      <c r="J33" s="56">
        <f ca="1">SUMIFS(Lançamentos!$H$8:$H$7029,Lançamentos!$C$8:$C$7029,$B33,Lançamentos!$B$8:$B$7029,"&gt;=01/04/"&amp;$G$2,Lançamentos!$B$8:$B$7029,"&lt;=30/04/"&amp;$G$2)</f>
        <v>0</v>
      </c>
      <c r="K33" s="55">
        <f>Planejamento!H33</f>
        <v>0</v>
      </c>
      <c r="L33" s="56">
        <f ca="1">SUMIFS(Lançamentos!$H$8:$H$7029,Lançamentos!$C$8:$C$7029,$B33,Lançamentos!$B$8:$B$7029,"&gt;=01/05/"&amp;$G$2,Lançamentos!$B$8:$B$7029,"&lt;=31/05/"&amp;$G$2)</f>
        <v>0</v>
      </c>
      <c r="M33" s="55">
        <f>Planejamento!I33</f>
        <v>0</v>
      </c>
      <c r="N33" s="56">
        <f ca="1">SUMIFS(Lançamentos!$H$8:$H$7029,Lançamentos!$C$8:$C$7029,$B33,Lançamentos!$B$8:$B$7029,"&gt;=01/06/"&amp;$G$2,Lançamentos!$B$8:$B$7029,"&lt;=30/06/"&amp;$G$2)</f>
        <v>0</v>
      </c>
      <c r="O33" s="55">
        <f>Planejamento!J33</f>
        <v>0</v>
      </c>
      <c r="P33" s="56">
        <f ca="1">SUMIFS(Lançamentos!$H$8:$H$7029,Lançamentos!$C$8:$C$7029,$B33,Lançamentos!$B$8:$B$7029,"&gt;=01/07/"&amp;$G$2,Lançamentos!$B$8:$B$7029,"&lt;=31/07/"&amp;$G$2)</f>
        <v>0</v>
      </c>
      <c r="Q33" s="55">
        <f>Planejamento!K33</f>
        <v>0</v>
      </c>
      <c r="R33" s="56">
        <f ca="1">SUMIFS(Lançamentos!$H$8:$H$7029,Lançamentos!$C$8:$C$7029,$B33,Lançamentos!$B$8:$B$7029,"&gt;=01/08/"&amp;$G$2,Lançamentos!$B$8:$B$7029,"&lt;=31/08/"&amp;$G$2)</f>
        <v>0</v>
      </c>
      <c r="S33" s="55">
        <f>Planejamento!L33</f>
        <v>0</v>
      </c>
      <c r="T33" s="56">
        <f ca="1">SUMIFS(Lançamentos!$H$8:$H$7029,Lançamentos!$C$8:$C$7029,$B33,Lançamentos!$B$8:$B$7029,"&gt;=01/09/"&amp;$G$2,Lançamentos!$B$8:$B$7029,"&lt;=30/09/"&amp;$G$2)</f>
        <v>0</v>
      </c>
      <c r="U33" s="55">
        <f>Planejamento!M33</f>
        <v>0</v>
      </c>
      <c r="V33" s="56">
        <f ca="1">SUMIFS(Lançamentos!$H$8:$H$7029,Lançamentos!$C$8:$C$7029,$B33,Lançamentos!$B$8:$B$7029,"&gt;=01/10/"&amp;$G$2,Lançamentos!$B$8:$B$7029,"&lt;=31/10/"&amp;$G$2)</f>
        <v>0</v>
      </c>
      <c r="W33" s="55">
        <f>Planejamento!N33</f>
        <v>0</v>
      </c>
      <c r="X33" s="56">
        <f ca="1">SUMIFS(Lançamentos!$H$8:$H$7029,Lançamentos!$C$8:$C$7029,$B33,Lançamentos!$B$8:$B$7029,"&gt;=01/11/"&amp;$G$2,Lançamentos!$B$8:$B$7029,"&lt;=30/11/"&amp;$G$2)</f>
        <v>0</v>
      </c>
      <c r="Y33" s="55">
        <f>Planejamento!O33</f>
        <v>0</v>
      </c>
      <c r="Z33" s="56">
        <f ca="1">SUMIFS(Lançamentos!$H$8:$H$7029,Lançamentos!$C$8:$C$7029,$B33,Lançamentos!$B$8:$B$7029,"&gt;=01/12/"&amp;$G$2,Lançamentos!$B$8:$B$7029,"&lt;=31/12/"&amp;$G$2)</f>
        <v>0</v>
      </c>
      <c r="AB33" s="49">
        <f t="shared" ref="AB33:AB36" si="10">SUM(C33,E33,G33,I33,K33,M33,O33,Q33,S33,U33,W33,Y33)</f>
        <v>0</v>
      </c>
      <c r="AC33" s="50">
        <f t="shared" ref="AC33:AC36" ca="1" si="11">SUM(D33,F33,H33,J33,L33,N33,P33,R33,T33,V33,X33,Z33)</f>
        <v>0</v>
      </c>
    </row>
    <row r="34" spans="2:29" ht="15" customHeight="1">
      <c r="B34" s="52" t="str">
        <f>IF('Contas e Origens'!B34="","",'Contas e Origens'!B34)</f>
        <v/>
      </c>
      <c r="C34" s="55">
        <f>Planejamento!D34</f>
        <v>0</v>
      </c>
      <c r="D34" s="56">
        <f ca="1">SUMIFS(Lançamentos!$H$8:$H$7029,Lançamentos!$C$8:$C$7029,$B34,Lançamentos!$B$8:$B$7029,"&gt;=01/01/"&amp;$G$2,Lançamentos!$B$8:$B$7029,"&lt;=31/01/"&amp;$G$2)</f>
        <v>0</v>
      </c>
      <c r="E34" s="55">
        <f>Planejamento!E34</f>
        <v>0</v>
      </c>
      <c r="F34" s="56">
        <f ca="1">SUMIFS(Lançamentos!$H$8:$H$7029,Lançamentos!$C$8:$C$7029,$B34,Lançamentos!$B$8:$B$7029,"&gt;=01/02/"&amp;$G$2,Lançamentos!$B$8:$B$7029,"&lt;=28/02/"&amp;$G$2)</f>
        <v>0</v>
      </c>
      <c r="G34" s="55">
        <f>Planejamento!F34</f>
        <v>0</v>
      </c>
      <c r="H34" s="56">
        <f ca="1">SUMIFS(Lançamentos!$H$8:$H$7029,Lançamentos!$C$8:$C$7029,$B34,Lançamentos!$B$8:$B$7029,"&gt;=01/03/"&amp;$G$2,Lançamentos!$B$8:$B$7029,"&lt;=31/03/"&amp;$G$2)</f>
        <v>0</v>
      </c>
      <c r="I34" s="55">
        <f>Planejamento!G34</f>
        <v>0</v>
      </c>
      <c r="J34" s="56">
        <f ca="1">SUMIFS(Lançamentos!$H$8:$H$7029,Lançamentos!$C$8:$C$7029,$B34,Lançamentos!$B$8:$B$7029,"&gt;=01/04/"&amp;$G$2,Lançamentos!$B$8:$B$7029,"&lt;=30/04/"&amp;$G$2)</f>
        <v>0</v>
      </c>
      <c r="K34" s="55">
        <f>Planejamento!H34</f>
        <v>0</v>
      </c>
      <c r="L34" s="56">
        <f ca="1">SUMIFS(Lançamentos!$H$8:$H$7029,Lançamentos!$C$8:$C$7029,$B34,Lançamentos!$B$8:$B$7029,"&gt;=01/05/"&amp;$G$2,Lançamentos!$B$8:$B$7029,"&lt;=31/05/"&amp;$G$2)</f>
        <v>0</v>
      </c>
      <c r="M34" s="55">
        <f>Planejamento!I34</f>
        <v>0</v>
      </c>
      <c r="N34" s="56">
        <f ca="1">SUMIFS(Lançamentos!$H$8:$H$7029,Lançamentos!$C$8:$C$7029,$B34,Lançamentos!$B$8:$B$7029,"&gt;=01/06/"&amp;$G$2,Lançamentos!$B$8:$B$7029,"&lt;=30/06/"&amp;$G$2)</f>
        <v>0</v>
      </c>
      <c r="O34" s="55">
        <f>Planejamento!J34</f>
        <v>0</v>
      </c>
      <c r="P34" s="56">
        <f ca="1">SUMIFS(Lançamentos!$H$8:$H$7029,Lançamentos!$C$8:$C$7029,$B34,Lançamentos!$B$8:$B$7029,"&gt;=01/07/"&amp;$G$2,Lançamentos!$B$8:$B$7029,"&lt;=31/07/"&amp;$G$2)</f>
        <v>0</v>
      </c>
      <c r="Q34" s="55">
        <f>Planejamento!K34</f>
        <v>0</v>
      </c>
      <c r="R34" s="56">
        <f ca="1">SUMIFS(Lançamentos!$H$8:$H$7029,Lançamentos!$C$8:$C$7029,$B34,Lançamentos!$B$8:$B$7029,"&gt;=01/08/"&amp;$G$2,Lançamentos!$B$8:$B$7029,"&lt;=31/08/"&amp;$G$2)</f>
        <v>0</v>
      </c>
      <c r="S34" s="55">
        <f>Planejamento!L34</f>
        <v>0</v>
      </c>
      <c r="T34" s="56">
        <f ca="1">SUMIFS(Lançamentos!$H$8:$H$7029,Lançamentos!$C$8:$C$7029,$B34,Lançamentos!$B$8:$B$7029,"&gt;=01/09/"&amp;$G$2,Lançamentos!$B$8:$B$7029,"&lt;=30/09/"&amp;$G$2)</f>
        <v>0</v>
      </c>
      <c r="U34" s="55">
        <f>Planejamento!M34</f>
        <v>0</v>
      </c>
      <c r="V34" s="56">
        <f ca="1">SUMIFS(Lançamentos!$H$8:$H$7029,Lançamentos!$C$8:$C$7029,$B34,Lançamentos!$B$8:$B$7029,"&gt;=01/10/"&amp;$G$2,Lançamentos!$B$8:$B$7029,"&lt;=31/10/"&amp;$G$2)</f>
        <v>0</v>
      </c>
      <c r="W34" s="55">
        <f>Planejamento!N34</f>
        <v>0</v>
      </c>
      <c r="X34" s="56">
        <f ca="1">SUMIFS(Lançamentos!$H$8:$H$7029,Lançamentos!$C$8:$C$7029,$B34,Lançamentos!$B$8:$B$7029,"&gt;=01/11/"&amp;$G$2,Lançamentos!$B$8:$B$7029,"&lt;=30/11/"&amp;$G$2)</f>
        <v>0</v>
      </c>
      <c r="Y34" s="55">
        <f>Planejamento!O34</f>
        <v>0</v>
      </c>
      <c r="Z34" s="56">
        <f ca="1">SUMIFS(Lançamentos!$H$8:$H$7029,Lançamentos!$C$8:$C$7029,$B34,Lançamentos!$B$8:$B$7029,"&gt;=01/12/"&amp;$G$2,Lançamentos!$B$8:$B$7029,"&lt;=31/12/"&amp;$G$2)</f>
        <v>0</v>
      </c>
      <c r="AB34" s="49">
        <f t="shared" si="10"/>
        <v>0</v>
      </c>
      <c r="AC34" s="50">
        <f t="shared" ca="1" si="11"/>
        <v>0</v>
      </c>
    </row>
    <row r="35" spans="2:29" ht="15" customHeight="1">
      <c r="B35" s="52" t="str">
        <f>IF('Contas e Origens'!B35="","",'Contas e Origens'!B35)</f>
        <v>Outros Moradia</v>
      </c>
      <c r="C35" s="55">
        <f>Planejamento!D35</f>
        <v>0</v>
      </c>
      <c r="D35" s="56">
        <f ca="1">SUMIFS(Lançamentos!$H$8:$H$7029,Lançamentos!$C$8:$C$7029,$B35,Lançamentos!$B$8:$B$7029,"&gt;=01/01/"&amp;$G$2,Lançamentos!$B$8:$B$7029,"&lt;=31/01/"&amp;$G$2)</f>
        <v>0</v>
      </c>
      <c r="E35" s="55">
        <f>Planejamento!E35</f>
        <v>0</v>
      </c>
      <c r="F35" s="56">
        <f ca="1">SUMIFS(Lançamentos!$H$8:$H$7029,Lançamentos!$C$8:$C$7029,$B35,Lançamentos!$B$8:$B$7029,"&gt;=01/02/"&amp;$G$2,Lançamentos!$B$8:$B$7029,"&lt;=28/02/"&amp;$G$2)</f>
        <v>0</v>
      </c>
      <c r="G35" s="55">
        <f>Planejamento!F35</f>
        <v>0</v>
      </c>
      <c r="H35" s="56">
        <f ca="1">SUMIFS(Lançamentos!$H$8:$H$7029,Lançamentos!$C$8:$C$7029,$B35,Lançamentos!$B$8:$B$7029,"&gt;=01/03/"&amp;$G$2,Lançamentos!$B$8:$B$7029,"&lt;=31/03/"&amp;$G$2)</f>
        <v>0</v>
      </c>
      <c r="I35" s="55">
        <f>Planejamento!G35</f>
        <v>0</v>
      </c>
      <c r="J35" s="56">
        <f ca="1">SUMIFS(Lançamentos!$H$8:$H$7029,Lançamentos!$C$8:$C$7029,$B35,Lançamentos!$B$8:$B$7029,"&gt;=01/04/"&amp;$G$2,Lançamentos!$B$8:$B$7029,"&lt;=30/04/"&amp;$G$2)</f>
        <v>0</v>
      </c>
      <c r="K35" s="55">
        <f>Planejamento!H35</f>
        <v>0</v>
      </c>
      <c r="L35" s="56">
        <f ca="1">SUMIFS(Lançamentos!$H$8:$H$7029,Lançamentos!$C$8:$C$7029,$B35,Lançamentos!$B$8:$B$7029,"&gt;=01/05/"&amp;$G$2,Lançamentos!$B$8:$B$7029,"&lt;=31/05/"&amp;$G$2)</f>
        <v>0</v>
      </c>
      <c r="M35" s="55">
        <f>Planejamento!I35</f>
        <v>0</v>
      </c>
      <c r="N35" s="56">
        <f ca="1">SUMIFS(Lançamentos!$H$8:$H$7029,Lançamentos!$C$8:$C$7029,$B35,Lançamentos!$B$8:$B$7029,"&gt;=01/06/"&amp;$G$2,Lançamentos!$B$8:$B$7029,"&lt;=30/06/"&amp;$G$2)</f>
        <v>0</v>
      </c>
      <c r="O35" s="55">
        <f>Planejamento!J35</f>
        <v>0</v>
      </c>
      <c r="P35" s="56">
        <f ca="1">SUMIFS(Lançamentos!$H$8:$H$7029,Lançamentos!$C$8:$C$7029,$B35,Lançamentos!$B$8:$B$7029,"&gt;=01/07/"&amp;$G$2,Lançamentos!$B$8:$B$7029,"&lt;=31/07/"&amp;$G$2)</f>
        <v>0</v>
      </c>
      <c r="Q35" s="55">
        <f>Planejamento!K35</f>
        <v>0</v>
      </c>
      <c r="R35" s="56">
        <f ca="1">SUMIFS(Lançamentos!$H$8:$H$7029,Lançamentos!$C$8:$C$7029,$B35,Lançamentos!$B$8:$B$7029,"&gt;=01/08/"&amp;$G$2,Lançamentos!$B$8:$B$7029,"&lt;=31/08/"&amp;$G$2)</f>
        <v>0</v>
      </c>
      <c r="S35" s="55">
        <f>Planejamento!L35</f>
        <v>0</v>
      </c>
      <c r="T35" s="56">
        <f ca="1">SUMIFS(Lançamentos!$H$8:$H$7029,Lançamentos!$C$8:$C$7029,$B35,Lançamentos!$B$8:$B$7029,"&gt;=01/09/"&amp;$G$2,Lançamentos!$B$8:$B$7029,"&lt;=30/09/"&amp;$G$2)</f>
        <v>0</v>
      </c>
      <c r="U35" s="55">
        <f>Planejamento!M35</f>
        <v>0</v>
      </c>
      <c r="V35" s="56">
        <f ca="1">SUMIFS(Lançamentos!$H$8:$H$7029,Lançamentos!$C$8:$C$7029,$B35,Lançamentos!$B$8:$B$7029,"&gt;=01/10/"&amp;$G$2,Lançamentos!$B$8:$B$7029,"&lt;=31/10/"&amp;$G$2)</f>
        <v>0</v>
      </c>
      <c r="W35" s="55">
        <f>Planejamento!N35</f>
        <v>0</v>
      </c>
      <c r="X35" s="56">
        <f ca="1">SUMIFS(Lançamentos!$H$8:$H$7029,Lançamentos!$C$8:$C$7029,$B35,Lançamentos!$B$8:$B$7029,"&gt;=01/11/"&amp;$G$2,Lançamentos!$B$8:$B$7029,"&lt;=30/11/"&amp;$G$2)</f>
        <v>0</v>
      </c>
      <c r="Y35" s="55">
        <f>Planejamento!O35</f>
        <v>0</v>
      </c>
      <c r="Z35" s="56">
        <f ca="1">SUMIFS(Lançamentos!$H$8:$H$7029,Lançamentos!$C$8:$C$7029,$B35,Lançamentos!$B$8:$B$7029,"&gt;=01/12/"&amp;$G$2,Lançamentos!$B$8:$B$7029,"&lt;=31/12/"&amp;$G$2)</f>
        <v>0</v>
      </c>
      <c r="AB35" s="49">
        <f t="shared" si="10"/>
        <v>0</v>
      </c>
      <c r="AC35" s="50">
        <f t="shared" ca="1" si="11"/>
        <v>0</v>
      </c>
    </row>
    <row r="36" spans="2:29" ht="15" customHeight="1">
      <c r="B36" s="52" t="str">
        <f>IF('Contas e Origens'!B36="","",'Contas e Origens'!B36)</f>
        <v/>
      </c>
      <c r="C36" s="55">
        <f>Planejamento!D36</f>
        <v>0</v>
      </c>
      <c r="D36" s="56">
        <f ca="1">SUMIFS(Lançamentos!$H$8:$H$7029,Lançamentos!$C$8:$C$7029,$B36,Lançamentos!$B$8:$B$7029,"&gt;=01/01/"&amp;$G$2,Lançamentos!$B$8:$B$7029,"&lt;=31/01/"&amp;$G$2)</f>
        <v>0</v>
      </c>
      <c r="E36" s="55">
        <f>Planejamento!E36</f>
        <v>0</v>
      </c>
      <c r="F36" s="56">
        <f ca="1">SUMIFS(Lançamentos!$H$8:$H$7029,Lançamentos!$C$8:$C$7029,$B36,Lançamentos!$B$8:$B$7029,"&gt;=01/02/"&amp;$G$2,Lançamentos!$B$8:$B$7029,"&lt;=28/02/"&amp;$G$2)</f>
        <v>0</v>
      </c>
      <c r="G36" s="55">
        <f>Planejamento!F36</f>
        <v>0</v>
      </c>
      <c r="H36" s="56">
        <f ca="1">SUMIFS(Lançamentos!$H$8:$H$7029,Lançamentos!$C$8:$C$7029,$B36,Lançamentos!$B$8:$B$7029,"&gt;=01/03/"&amp;$G$2,Lançamentos!$B$8:$B$7029,"&lt;=31/03/"&amp;$G$2)</f>
        <v>0</v>
      </c>
      <c r="I36" s="55">
        <f>Planejamento!G36</f>
        <v>0</v>
      </c>
      <c r="J36" s="56">
        <f ca="1">SUMIFS(Lançamentos!$H$8:$H$7029,Lançamentos!$C$8:$C$7029,$B36,Lançamentos!$B$8:$B$7029,"&gt;=01/04/"&amp;$G$2,Lançamentos!$B$8:$B$7029,"&lt;=30/04/"&amp;$G$2)</f>
        <v>0</v>
      </c>
      <c r="K36" s="55">
        <f>Planejamento!H36</f>
        <v>0</v>
      </c>
      <c r="L36" s="56">
        <f ca="1">SUMIFS(Lançamentos!$H$8:$H$7029,Lançamentos!$C$8:$C$7029,$B36,Lançamentos!$B$8:$B$7029,"&gt;=01/05/"&amp;$G$2,Lançamentos!$B$8:$B$7029,"&lt;=31/05/"&amp;$G$2)</f>
        <v>0</v>
      </c>
      <c r="M36" s="55">
        <f>Planejamento!I36</f>
        <v>0</v>
      </c>
      <c r="N36" s="56">
        <f ca="1">SUMIFS(Lançamentos!$H$8:$H$7029,Lançamentos!$C$8:$C$7029,$B36,Lançamentos!$B$8:$B$7029,"&gt;=01/06/"&amp;$G$2,Lançamentos!$B$8:$B$7029,"&lt;=30/06/"&amp;$G$2)</f>
        <v>0</v>
      </c>
      <c r="O36" s="55">
        <f>Planejamento!J36</f>
        <v>0</v>
      </c>
      <c r="P36" s="56">
        <f ca="1">SUMIFS(Lançamentos!$H$8:$H$7029,Lançamentos!$C$8:$C$7029,$B36,Lançamentos!$B$8:$B$7029,"&gt;=01/07/"&amp;$G$2,Lançamentos!$B$8:$B$7029,"&lt;=31/07/"&amp;$G$2)</f>
        <v>0</v>
      </c>
      <c r="Q36" s="55">
        <f>Planejamento!K36</f>
        <v>0</v>
      </c>
      <c r="R36" s="56">
        <f ca="1">SUMIFS(Lançamentos!$H$8:$H$7029,Lançamentos!$C$8:$C$7029,$B36,Lançamentos!$B$8:$B$7029,"&gt;=01/08/"&amp;$G$2,Lançamentos!$B$8:$B$7029,"&lt;=31/08/"&amp;$G$2)</f>
        <v>0</v>
      </c>
      <c r="S36" s="55">
        <f>Planejamento!L36</f>
        <v>0</v>
      </c>
      <c r="T36" s="56">
        <f ca="1">SUMIFS(Lançamentos!$H$8:$H$7029,Lançamentos!$C$8:$C$7029,$B36,Lançamentos!$B$8:$B$7029,"&gt;=01/09/"&amp;$G$2,Lançamentos!$B$8:$B$7029,"&lt;=30/09/"&amp;$G$2)</f>
        <v>0</v>
      </c>
      <c r="U36" s="55">
        <f>Planejamento!M36</f>
        <v>0</v>
      </c>
      <c r="V36" s="56">
        <f ca="1">SUMIFS(Lançamentos!$H$8:$H$7029,Lançamentos!$C$8:$C$7029,$B36,Lançamentos!$B$8:$B$7029,"&gt;=01/10/"&amp;$G$2,Lançamentos!$B$8:$B$7029,"&lt;=31/10/"&amp;$G$2)</f>
        <v>0</v>
      </c>
      <c r="W36" s="55">
        <f>Planejamento!N36</f>
        <v>0</v>
      </c>
      <c r="X36" s="56">
        <f ca="1">SUMIFS(Lançamentos!$H$8:$H$7029,Lançamentos!$C$8:$C$7029,$B36,Lançamentos!$B$8:$B$7029,"&gt;=01/11/"&amp;$G$2,Lançamentos!$B$8:$B$7029,"&lt;=30/11/"&amp;$G$2)</f>
        <v>0</v>
      </c>
      <c r="Y36" s="55">
        <f>Planejamento!O36</f>
        <v>0</v>
      </c>
      <c r="Z36" s="56">
        <f ca="1">SUMIFS(Lançamentos!$H$8:$H$7029,Lançamentos!$C$8:$C$7029,$B36,Lançamentos!$B$8:$B$7029,"&gt;=01/12/"&amp;$G$2,Lançamentos!$B$8:$B$7029,"&lt;=31/12/"&amp;$G$2)</f>
        <v>0</v>
      </c>
      <c r="AB36" s="49">
        <f t="shared" si="10"/>
        <v>0</v>
      </c>
      <c r="AC36" s="50">
        <f t="shared" ca="1" si="11"/>
        <v>0</v>
      </c>
    </row>
    <row r="37" spans="2:29">
      <c r="B37" s="51" t="str">
        <f>IF('Contas e Origens'!B37="","",'Contas e Origens'!B37)</f>
        <v>ALIMENTAÇÃO</v>
      </c>
      <c r="C37" s="61">
        <f t="shared" ref="C37:Z37" si="12">SUM(C38:C45)</f>
        <v>0</v>
      </c>
      <c r="D37" s="62">
        <f t="shared" ca="1" si="12"/>
        <v>0</v>
      </c>
      <c r="E37" s="61">
        <f t="shared" si="12"/>
        <v>0</v>
      </c>
      <c r="F37" s="62">
        <f t="shared" ca="1" si="12"/>
        <v>0</v>
      </c>
      <c r="G37" s="61">
        <f t="shared" si="12"/>
        <v>0</v>
      </c>
      <c r="H37" s="62">
        <f t="shared" ca="1" si="12"/>
        <v>0</v>
      </c>
      <c r="I37" s="61">
        <f t="shared" si="12"/>
        <v>0</v>
      </c>
      <c r="J37" s="62">
        <f t="shared" ca="1" si="12"/>
        <v>0</v>
      </c>
      <c r="K37" s="61">
        <f t="shared" si="12"/>
        <v>0</v>
      </c>
      <c r="L37" s="62">
        <f t="shared" ca="1" si="12"/>
        <v>0</v>
      </c>
      <c r="M37" s="61">
        <f t="shared" si="12"/>
        <v>0</v>
      </c>
      <c r="N37" s="62">
        <f t="shared" ca="1" si="12"/>
        <v>0</v>
      </c>
      <c r="O37" s="61">
        <f t="shared" si="12"/>
        <v>0</v>
      </c>
      <c r="P37" s="62">
        <f t="shared" ca="1" si="12"/>
        <v>0</v>
      </c>
      <c r="Q37" s="61">
        <f t="shared" si="12"/>
        <v>0</v>
      </c>
      <c r="R37" s="62">
        <f t="shared" ca="1" si="12"/>
        <v>0</v>
      </c>
      <c r="S37" s="61">
        <f t="shared" si="12"/>
        <v>0</v>
      </c>
      <c r="T37" s="62">
        <f t="shared" ca="1" si="12"/>
        <v>0</v>
      </c>
      <c r="U37" s="61">
        <f t="shared" si="12"/>
        <v>0</v>
      </c>
      <c r="V37" s="62">
        <f t="shared" ca="1" si="12"/>
        <v>0</v>
      </c>
      <c r="W37" s="61">
        <f t="shared" si="12"/>
        <v>0</v>
      </c>
      <c r="X37" s="62">
        <f t="shared" ca="1" si="12"/>
        <v>0</v>
      </c>
      <c r="Y37" s="61">
        <f t="shared" si="12"/>
        <v>0</v>
      </c>
      <c r="Z37" s="62">
        <f t="shared" ca="1" si="12"/>
        <v>0</v>
      </c>
      <c r="AB37" s="61">
        <f t="shared" si="7"/>
        <v>0</v>
      </c>
      <c r="AC37" s="62">
        <f t="shared" ca="1" si="8"/>
        <v>0</v>
      </c>
    </row>
    <row r="38" spans="2:29" ht="15" customHeight="1">
      <c r="B38" s="52" t="str">
        <f>IF('Contas e Origens'!B38="","",'Contas e Origens'!B38)</f>
        <v>Supermercado</v>
      </c>
      <c r="C38" s="55">
        <f>Planejamento!D38</f>
        <v>0</v>
      </c>
      <c r="D38" s="56">
        <f ca="1">SUMIFS(Lançamentos!$H$8:$H$7029,Lançamentos!$C$8:$C$7029,$B38,Lançamentos!$B$8:$B$7029,"&gt;=01/01/"&amp;$G$2,Lançamentos!$B$8:$B$7029,"&lt;=31/01/"&amp;$G$2)</f>
        <v>0</v>
      </c>
      <c r="E38" s="55">
        <f>Planejamento!E38</f>
        <v>0</v>
      </c>
      <c r="F38" s="56">
        <f ca="1">SUMIFS(Lançamentos!$H$8:$H$7029,Lançamentos!$C$8:$C$7029,$B38,Lançamentos!$B$8:$B$7029,"&gt;=01/02/"&amp;$G$2,Lançamentos!$B$8:$B$7029,"&lt;=28/02/"&amp;$G$2)</f>
        <v>0</v>
      </c>
      <c r="G38" s="55">
        <f>Planejamento!F38</f>
        <v>0</v>
      </c>
      <c r="H38" s="56">
        <f ca="1">SUMIFS(Lançamentos!$H$8:$H$7029,Lançamentos!$C$8:$C$7029,$B38,Lançamentos!$B$8:$B$7029,"&gt;=01/03/"&amp;$G$2,Lançamentos!$B$8:$B$7029,"&lt;=31/03/"&amp;$G$2)</f>
        <v>0</v>
      </c>
      <c r="I38" s="55">
        <f>Planejamento!G38</f>
        <v>0</v>
      </c>
      <c r="J38" s="56">
        <f ca="1">SUMIFS(Lançamentos!$H$8:$H$7029,Lançamentos!$C$8:$C$7029,$B38,Lançamentos!$B$8:$B$7029,"&gt;=01/04/"&amp;$G$2,Lançamentos!$B$8:$B$7029,"&lt;=30/04/"&amp;$G$2)</f>
        <v>0</v>
      </c>
      <c r="K38" s="55">
        <f>Planejamento!H38</f>
        <v>0</v>
      </c>
      <c r="L38" s="56">
        <f ca="1">SUMIFS(Lançamentos!$H$8:$H$7029,Lançamentos!$C$8:$C$7029,$B38,Lançamentos!$B$8:$B$7029,"&gt;=01/05/"&amp;$G$2,Lançamentos!$B$8:$B$7029,"&lt;=31/05/"&amp;$G$2)</f>
        <v>0</v>
      </c>
      <c r="M38" s="55">
        <f>Planejamento!I38</f>
        <v>0</v>
      </c>
      <c r="N38" s="56">
        <f ca="1">SUMIFS(Lançamentos!$H$8:$H$7029,Lançamentos!$C$8:$C$7029,$B38,Lançamentos!$B$8:$B$7029,"&gt;=01/06/"&amp;$G$2,Lançamentos!$B$8:$B$7029,"&lt;=30/06/"&amp;$G$2)</f>
        <v>0</v>
      </c>
      <c r="O38" s="55">
        <f>Planejamento!J38</f>
        <v>0</v>
      </c>
      <c r="P38" s="56">
        <f ca="1">SUMIFS(Lançamentos!$H$8:$H$7029,Lançamentos!$C$8:$C$7029,$B38,Lançamentos!$B$8:$B$7029,"&gt;=01/07/"&amp;$G$2,Lançamentos!$B$8:$B$7029,"&lt;=31/07/"&amp;$G$2)</f>
        <v>0</v>
      </c>
      <c r="Q38" s="55">
        <f>Planejamento!K38</f>
        <v>0</v>
      </c>
      <c r="R38" s="56">
        <f ca="1">SUMIFS(Lançamentos!$H$8:$H$7029,Lançamentos!$C$8:$C$7029,$B38,Lançamentos!$B$8:$B$7029,"&gt;=01/08/"&amp;$G$2,Lançamentos!$B$8:$B$7029,"&lt;=31/08/"&amp;$G$2)</f>
        <v>0</v>
      </c>
      <c r="S38" s="55">
        <f>Planejamento!L38</f>
        <v>0</v>
      </c>
      <c r="T38" s="56">
        <f ca="1">SUMIFS(Lançamentos!$H$8:$H$7029,Lançamentos!$C$8:$C$7029,$B38,Lançamentos!$B$8:$B$7029,"&gt;=01/09/"&amp;$G$2,Lançamentos!$B$8:$B$7029,"&lt;=30/09/"&amp;$G$2)</f>
        <v>0</v>
      </c>
      <c r="U38" s="55">
        <f>Planejamento!M38</f>
        <v>0</v>
      </c>
      <c r="V38" s="56">
        <f ca="1">SUMIFS(Lançamentos!$H$8:$H$7029,Lançamentos!$C$8:$C$7029,$B38,Lançamentos!$B$8:$B$7029,"&gt;=01/10/"&amp;$G$2,Lançamentos!$B$8:$B$7029,"&lt;=31/10/"&amp;$G$2)</f>
        <v>0</v>
      </c>
      <c r="W38" s="55">
        <f>Planejamento!N38</f>
        <v>0</v>
      </c>
      <c r="X38" s="56">
        <f ca="1">SUMIFS(Lançamentos!$H$8:$H$7029,Lançamentos!$C$8:$C$7029,$B38,Lançamentos!$B$8:$B$7029,"&gt;=01/11/"&amp;$G$2,Lançamentos!$B$8:$B$7029,"&lt;=30/11/"&amp;$G$2)</f>
        <v>0</v>
      </c>
      <c r="Y38" s="55">
        <f>Planejamento!O38</f>
        <v>0</v>
      </c>
      <c r="Z38" s="56">
        <f ca="1">SUMIFS(Lançamentos!$H$8:$H$7029,Lançamentos!$C$8:$C$7029,$B38,Lançamentos!$B$8:$B$7029,"&gt;=01/12/"&amp;$G$2,Lançamentos!$B$8:$B$7029,"&lt;=31/12/"&amp;$G$2)</f>
        <v>0</v>
      </c>
      <c r="AB38" s="49">
        <f t="shared" si="7"/>
        <v>0</v>
      </c>
      <c r="AC38" s="50">
        <f t="shared" ca="1" si="8"/>
        <v>0</v>
      </c>
    </row>
    <row r="39" spans="2:29" ht="15" customHeight="1">
      <c r="B39" s="52" t="str">
        <f>IF('Contas e Origens'!B39="","",'Contas e Origens'!B39)</f>
        <v>Feira/sacolão</v>
      </c>
      <c r="C39" s="55">
        <f>Planejamento!D39</f>
        <v>0</v>
      </c>
      <c r="D39" s="56">
        <f ca="1">SUMIFS(Lançamentos!$H$8:$H$7029,Lançamentos!$C$8:$C$7029,$B39,Lançamentos!$B$8:$B$7029,"&gt;=01/01/"&amp;$G$2,Lançamentos!$B$8:$B$7029,"&lt;=31/01/"&amp;$G$2)</f>
        <v>0</v>
      </c>
      <c r="E39" s="55">
        <f>Planejamento!E39</f>
        <v>0</v>
      </c>
      <c r="F39" s="56">
        <f ca="1">SUMIFS(Lançamentos!$H$8:$H$7029,Lançamentos!$C$8:$C$7029,$B39,Lançamentos!$B$8:$B$7029,"&gt;=01/02/"&amp;$G$2,Lançamentos!$B$8:$B$7029,"&lt;=28/02/"&amp;$G$2)</f>
        <v>0</v>
      </c>
      <c r="G39" s="55">
        <f>Planejamento!F39</f>
        <v>0</v>
      </c>
      <c r="H39" s="56">
        <f ca="1">SUMIFS(Lançamentos!$H$8:$H$7029,Lançamentos!$C$8:$C$7029,$B39,Lançamentos!$B$8:$B$7029,"&gt;=01/03/"&amp;$G$2,Lançamentos!$B$8:$B$7029,"&lt;=31/03/"&amp;$G$2)</f>
        <v>0</v>
      </c>
      <c r="I39" s="55">
        <f>Planejamento!G39</f>
        <v>0</v>
      </c>
      <c r="J39" s="56">
        <f ca="1">SUMIFS(Lançamentos!$H$8:$H$7029,Lançamentos!$C$8:$C$7029,$B39,Lançamentos!$B$8:$B$7029,"&gt;=01/04/"&amp;$G$2,Lançamentos!$B$8:$B$7029,"&lt;=30/04/"&amp;$G$2)</f>
        <v>0</v>
      </c>
      <c r="K39" s="55">
        <f>Planejamento!H39</f>
        <v>0</v>
      </c>
      <c r="L39" s="56">
        <f ca="1">SUMIFS(Lançamentos!$H$8:$H$7029,Lançamentos!$C$8:$C$7029,$B39,Lançamentos!$B$8:$B$7029,"&gt;=01/05/"&amp;$G$2,Lançamentos!$B$8:$B$7029,"&lt;=31/05/"&amp;$G$2)</f>
        <v>0</v>
      </c>
      <c r="M39" s="55">
        <f>Planejamento!I39</f>
        <v>0</v>
      </c>
      <c r="N39" s="56">
        <f ca="1">SUMIFS(Lançamentos!$H$8:$H$7029,Lançamentos!$C$8:$C$7029,$B39,Lançamentos!$B$8:$B$7029,"&gt;=01/06/"&amp;$G$2,Lançamentos!$B$8:$B$7029,"&lt;=30/06/"&amp;$G$2)</f>
        <v>0</v>
      </c>
      <c r="O39" s="55">
        <f>Planejamento!J39</f>
        <v>0</v>
      </c>
      <c r="P39" s="56">
        <f ca="1">SUMIFS(Lançamentos!$H$8:$H$7029,Lançamentos!$C$8:$C$7029,$B39,Lançamentos!$B$8:$B$7029,"&gt;=01/07/"&amp;$G$2,Lançamentos!$B$8:$B$7029,"&lt;=31/07/"&amp;$G$2)</f>
        <v>0</v>
      </c>
      <c r="Q39" s="55">
        <f>Planejamento!K39</f>
        <v>0</v>
      </c>
      <c r="R39" s="56">
        <f ca="1">SUMIFS(Lançamentos!$H$8:$H$7029,Lançamentos!$C$8:$C$7029,$B39,Lançamentos!$B$8:$B$7029,"&gt;=01/08/"&amp;$G$2,Lançamentos!$B$8:$B$7029,"&lt;=31/08/"&amp;$G$2)</f>
        <v>0</v>
      </c>
      <c r="S39" s="55">
        <f>Planejamento!L39</f>
        <v>0</v>
      </c>
      <c r="T39" s="56">
        <f ca="1">SUMIFS(Lançamentos!$H$8:$H$7029,Lançamentos!$C$8:$C$7029,$B39,Lançamentos!$B$8:$B$7029,"&gt;=01/09/"&amp;$G$2,Lançamentos!$B$8:$B$7029,"&lt;=30/09/"&amp;$G$2)</f>
        <v>0</v>
      </c>
      <c r="U39" s="55">
        <f>Planejamento!M39</f>
        <v>0</v>
      </c>
      <c r="V39" s="56">
        <f ca="1">SUMIFS(Lançamentos!$H$8:$H$7029,Lançamentos!$C$8:$C$7029,$B39,Lançamentos!$B$8:$B$7029,"&gt;=01/10/"&amp;$G$2,Lançamentos!$B$8:$B$7029,"&lt;=31/10/"&amp;$G$2)</f>
        <v>0</v>
      </c>
      <c r="W39" s="55">
        <f>Planejamento!N39</f>
        <v>0</v>
      </c>
      <c r="X39" s="56">
        <f ca="1">SUMIFS(Lançamentos!$H$8:$H$7029,Lançamentos!$C$8:$C$7029,$B39,Lançamentos!$B$8:$B$7029,"&gt;=01/11/"&amp;$G$2,Lançamentos!$B$8:$B$7029,"&lt;=30/11/"&amp;$G$2)</f>
        <v>0</v>
      </c>
      <c r="Y39" s="55">
        <f>Planejamento!O39</f>
        <v>0</v>
      </c>
      <c r="Z39" s="56">
        <f ca="1">SUMIFS(Lançamentos!$H$8:$H$7029,Lançamentos!$C$8:$C$7029,$B39,Lançamentos!$B$8:$B$7029,"&gt;=01/12/"&amp;$G$2,Lançamentos!$B$8:$B$7029,"&lt;=31/12/"&amp;$G$2)</f>
        <v>0</v>
      </c>
      <c r="AB39" s="49">
        <f t="shared" si="7"/>
        <v>0</v>
      </c>
      <c r="AC39" s="50">
        <f t="shared" ca="1" si="8"/>
        <v>0</v>
      </c>
    </row>
    <row r="40" spans="2:29" ht="15" customHeight="1">
      <c r="B40" s="52" t="str">
        <f>IF('Contas e Origens'!B40="","",'Contas e Origens'!B40)</f>
        <v>Panificadora</v>
      </c>
      <c r="C40" s="55">
        <f>Planejamento!D40</f>
        <v>0</v>
      </c>
      <c r="D40" s="56">
        <f ca="1">SUMIFS(Lançamentos!$H$8:$H$7029,Lançamentos!$C$8:$C$7029,$B40,Lançamentos!$B$8:$B$7029,"&gt;=01/01/"&amp;$G$2,Lançamentos!$B$8:$B$7029,"&lt;=31/01/"&amp;$G$2)</f>
        <v>0</v>
      </c>
      <c r="E40" s="55">
        <f>Planejamento!E40</f>
        <v>0</v>
      </c>
      <c r="F40" s="56">
        <f ca="1">SUMIFS(Lançamentos!$H$8:$H$7029,Lançamentos!$C$8:$C$7029,$B40,Lançamentos!$B$8:$B$7029,"&gt;=01/02/"&amp;$G$2,Lançamentos!$B$8:$B$7029,"&lt;=28/02/"&amp;$G$2)</f>
        <v>0</v>
      </c>
      <c r="G40" s="55">
        <f>Planejamento!F40</f>
        <v>0</v>
      </c>
      <c r="H40" s="56">
        <f ca="1">SUMIFS(Lançamentos!$H$8:$H$7029,Lançamentos!$C$8:$C$7029,$B40,Lançamentos!$B$8:$B$7029,"&gt;=01/03/"&amp;$G$2,Lançamentos!$B$8:$B$7029,"&lt;=31/03/"&amp;$G$2)</f>
        <v>0</v>
      </c>
      <c r="I40" s="55">
        <f>Planejamento!G40</f>
        <v>0</v>
      </c>
      <c r="J40" s="56">
        <f ca="1">SUMIFS(Lançamentos!$H$8:$H$7029,Lançamentos!$C$8:$C$7029,$B40,Lançamentos!$B$8:$B$7029,"&gt;=01/04/"&amp;$G$2,Lançamentos!$B$8:$B$7029,"&lt;=30/04/"&amp;$G$2)</f>
        <v>0</v>
      </c>
      <c r="K40" s="55">
        <f>Planejamento!H40</f>
        <v>0</v>
      </c>
      <c r="L40" s="56">
        <f ca="1">SUMIFS(Lançamentos!$H$8:$H$7029,Lançamentos!$C$8:$C$7029,$B40,Lançamentos!$B$8:$B$7029,"&gt;=01/05/"&amp;$G$2,Lançamentos!$B$8:$B$7029,"&lt;=31/05/"&amp;$G$2)</f>
        <v>0</v>
      </c>
      <c r="M40" s="55">
        <f>Planejamento!I40</f>
        <v>0</v>
      </c>
      <c r="N40" s="56">
        <f ca="1">SUMIFS(Lançamentos!$H$8:$H$7029,Lançamentos!$C$8:$C$7029,$B40,Lançamentos!$B$8:$B$7029,"&gt;=01/06/"&amp;$G$2,Lançamentos!$B$8:$B$7029,"&lt;=30/06/"&amp;$G$2)</f>
        <v>0</v>
      </c>
      <c r="O40" s="55">
        <f>Planejamento!J40</f>
        <v>0</v>
      </c>
      <c r="P40" s="56">
        <f ca="1">SUMIFS(Lançamentos!$H$8:$H$7029,Lançamentos!$C$8:$C$7029,$B40,Lançamentos!$B$8:$B$7029,"&gt;=01/07/"&amp;$G$2,Lançamentos!$B$8:$B$7029,"&lt;=31/07/"&amp;$G$2)</f>
        <v>0</v>
      </c>
      <c r="Q40" s="55">
        <f>Planejamento!K40</f>
        <v>0</v>
      </c>
      <c r="R40" s="56">
        <f ca="1">SUMIFS(Lançamentos!$H$8:$H$7029,Lançamentos!$C$8:$C$7029,$B40,Lançamentos!$B$8:$B$7029,"&gt;=01/08/"&amp;$G$2,Lançamentos!$B$8:$B$7029,"&lt;=31/08/"&amp;$G$2)</f>
        <v>0</v>
      </c>
      <c r="S40" s="55">
        <f>Planejamento!L40</f>
        <v>0</v>
      </c>
      <c r="T40" s="56">
        <f ca="1">SUMIFS(Lançamentos!$H$8:$H$7029,Lançamentos!$C$8:$C$7029,$B40,Lançamentos!$B$8:$B$7029,"&gt;=01/09/"&amp;$G$2,Lançamentos!$B$8:$B$7029,"&lt;=30/09/"&amp;$G$2)</f>
        <v>0</v>
      </c>
      <c r="U40" s="55">
        <f>Planejamento!M40</f>
        <v>0</v>
      </c>
      <c r="V40" s="56">
        <f ca="1">SUMIFS(Lançamentos!$H$8:$H$7029,Lançamentos!$C$8:$C$7029,$B40,Lançamentos!$B$8:$B$7029,"&gt;=01/10/"&amp;$G$2,Lançamentos!$B$8:$B$7029,"&lt;=31/10/"&amp;$G$2)</f>
        <v>0</v>
      </c>
      <c r="W40" s="55">
        <f>Planejamento!N40</f>
        <v>0</v>
      </c>
      <c r="X40" s="56">
        <f ca="1">SUMIFS(Lançamentos!$H$8:$H$7029,Lançamentos!$C$8:$C$7029,$B40,Lançamentos!$B$8:$B$7029,"&gt;=01/11/"&amp;$G$2,Lançamentos!$B$8:$B$7029,"&lt;=30/11/"&amp;$G$2)</f>
        <v>0</v>
      </c>
      <c r="Y40" s="55">
        <f>Planejamento!O40</f>
        <v>0</v>
      </c>
      <c r="Z40" s="56">
        <f ca="1">SUMIFS(Lançamentos!$H$8:$H$7029,Lançamentos!$C$8:$C$7029,$B40,Lançamentos!$B$8:$B$7029,"&gt;=01/12/"&amp;$G$2,Lançamentos!$B$8:$B$7029,"&lt;=31/12/"&amp;$G$2)</f>
        <v>0</v>
      </c>
      <c r="AB40" s="49">
        <f t="shared" si="7"/>
        <v>0</v>
      </c>
      <c r="AC40" s="50">
        <f t="shared" ca="1" si="8"/>
        <v>0</v>
      </c>
    </row>
    <row r="41" spans="2:29" ht="15" customHeight="1">
      <c r="B41" s="52" t="str">
        <f>IF('Contas e Origens'!B41="","",'Contas e Origens'!B41)</f>
        <v>Restaurantes</v>
      </c>
      <c r="C41" s="55">
        <f>Planejamento!D41</f>
        <v>0</v>
      </c>
      <c r="D41" s="56">
        <f ca="1">SUMIFS(Lançamentos!$H$8:$H$7029,Lançamentos!$C$8:$C$7029,$B41,Lançamentos!$B$8:$B$7029,"&gt;=01/01/"&amp;$G$2,Lançamentos!$B$8:$B$7029,"&lt;=31/01/"&amp;$G$2)</f>
        <v>0</v>
      </c>
      <c r="E41" s="55">
        <f>Planejamento!E41</f>
        <v>0</v>
      </c>
      <c r="F41" s="56">
        <f ca="1">SUMIFS(Lançamentos!$H$8:$H$7029,Lançamentos!$C$8:$C$7029,$B41,Lançamentos!$B$8:$B$7029,"&gt;=01/02/"&amp;$G$2,Lançamentos!$B$8:$B$7029,"&lt;=28/02/"&amp;$G$2)</f>
        <v>0</v>
      </c>
      <c r="G41" s="55">
        <f>Planejamento!F41</f>
        <v>0</v>
      </c>
      <c r="H41" s="56">
        <f ca="1">SUMIFS(Lançamentos!$H$8:$H$7029,Lançamentos!$C$8:$C$7029,$B41,Lançamentos!$B$8:$B$7029,"&gt;=01/03/"&amp;$G$2,Lançamentos!$B$8:$B$7029,"&lt;=31/03/"&amp;$G$2)</f>
        <v>0</v>
      </c>
      <c r="I41" s="55">
        <f>Planejamento!G41</f>
        <v>0</v>
      </c>
      <c r="J41" s="56">
        <f ca="1">SUMIFS(Lançamentos!$H$8:$H$7029,Lançamentos!$C$8:$C$7029,$B41,Lançamentos!$B$8:$B$7029,"&gt;=01/04/"&amp;$G$2,Lançamentos!$B$8:$B$7029,"&lt;=30/04/"&amp;$G$2)</f>
        <v>0</v>
      </c>
      <c r="K41" s="55">
        <f>Planejamento!H41</f>
        <v>0</v>
      </c>
      <c r="L41" s="56">
        <f ca="1">SUMIFS(Lançamentos!$H$8:$H$7029,Lançamentos!$C$8:$C$7029,$B41,Lançamentos!$B$8:$B$7029,"&gt;=01/05/"&amp;$G$2,Lançamentos!$B$8:$B$7029,"&lt;=31/05/"&amp;$G$2)</f>
        <v>0</v>
      </c>
      <c r="M41" s="55">
        <f>Planejamento!I41</f>
        <v>0</v>
      </c>
      <c r="N41" s="56">
        <f ca="1">SUMIFS(Lançamentos!$H$8:$H$7029,Lançamentos!$C$8:$C$7029,$B41,Lançamentos!$B$8:$B$7029,"&gt;=01/06/"&amp;$G$2,Lançamentos!$B$8:$B$7029,"&lt;=30/06/"&amp;$G$2)</f>
        <v>0</v>
      </c>
      <c r="O41" s="55">
        <f>Planejamento!J41</f>
        <v>0</v>
      </c>
      <c r="P41" s="56">
        <f ca="1">SUMIFS(Lançamentos!$H$8:$H$7029,Lançamentos!$C$8:$C$7029,$B41,Lançamentos!$B$8:$B$7029,"&gt;=01/07/"&amp;$G$2,Lançamentos!$B$8:$B$7029,"&lt;=31/07/"&amp;$G$2)</f>
        <v>0</v>
      </c>
      <c r="Q41" s="55">
        <f>Planejamento!K41</f>
        <v>0</v>
      </c>
      <c r="R41" s="56">
        <f ca="1">SUMIFS(Lançamentos!$H$8:$H$7029,Lançamentos!$C$8:$C$7029,$B41,Lançamentos!$B$8:$B$7029,"&gt;=01/08/"&amp;$G$2,Lançamentos!$B$8:$B$7029,"&lt;=31/08/"&amp;$G$2)</f>
        <v>0</v>
      </c>
      <c r="S41" s="55">
        <f>Planejamento!L41</f>
        <v>0</v>
      </c>
      <c r="T41" s="56">
        <f ca="1">SUMIFS(Lançamentos!$H$8:$H$7029,Lançamentos!$C$8:$C$7029,$B41,Lançamentos!$B$8:$B$7029,"&gt;=01/09/"&amp;$G$2,Lançamentos!$B$8:$B$7029,"&lt;=30/09/"&amp;$G$2)</f>
        <v>0</v>
      </c>
      <c r="U41" s="55">
        <f>Planejamento!M41</f>
        <v>0</v>
      </c>
      <c r="V41" s="56">
        <f ca="1">SUMIFS(Lançamentos!$H$8:$H$7029,Lançamentos!$C$8:$C$7029,$B41,Lançamentos!$B$8:$B$7029,"&gt;=01/10/"&amp;$G$2,Lançamentos!$B$8:$B$7029,"&lt;=31/10/"&amp;$G$2)</f>
        <v>0</v>
      </c>
      <c r="W41" s="55">
        <f>Planejamento!N41</f>
        <v>0</v>
      </c>
      <c r="X41" s="56">
        <f ca="1">SUMIFS(Lançamentos!$H$8:$H$7029,Lançamentos!$C$8:$C$7029,$B41,Lançamentos!$B$8:$B$7029,"&gt;=01/11/"&amp;$G$2,Lançamentos!$B$8:$B$7029,"&lt;=30/11/"&amp;$G$2)</f>
        <v>0</v>
      </c>
      <c r="Y41" s="55">
        <f>Planejamento!O41</f>
        <v>0</v>
      </c>
      <c r="Z41" s="56">
        <f ca="1">SUMIFS(Lançamentos!$H$8:$H$7029,Lançamentos!$C$8:$C$7029,$B41,Lançamentos!$B$8:$B$7029,"&gt;=01/12/"&amp;$G$2,Lançamentos!$B$8:$B$7029,"&lt;=31/12/"&amp;$G$2)</f>
        <v>0</v>
      </c>
      <c r="AB41" s="49">
        <f t="shared" si="7"/>
        <v>0</v>
      </c>
      <c r="AC41" s="50">
        <f t="shared" ca="1" si="8"/>
        <v>0</v>
      </c>
    </row>
    <row r="42" spans="2:29" ht="15" customHeight="1">
      <c r="B42" s="52" t="str">
        <f>IF('Contas e Origens'!B42="","",'Contas e Origens'!B42)</f>
        <v/>
      </c>
      <c r="C42" s="55">
        <f>Planejamento!D42</f>
        <v>0</v>
      </c>
      <c r="D42" s="56">
        <f ca="1">SUMIFS(Lançamentos!$H$8:$H$7029,Lançamentos!$C$8:$C$7029,$B42,Lançamentos!$B$8:$B$7029,"&gt;=01/01/"&amp;$G$2,Lançamentos!$B$8:$B$7029,"&lt;=31/01/"&amp;$G$2)</f>
        <v>0</v>
      </c>
      <c r="E42" s="55">
        <f>Planejamento!E42</f>
        <v>0</v>
      </c>
      <c r="F42" s="56">
        <f ca="1">SUMIFS(Lançamentos!$H$8:$H$7029,Lançamentos!$C$8:$C$7029,$B42,Lançamentos!$B$8:$B$7029,"&gt;=01/02/"&amp;$G$2,Lançamentos!$B$8:$B$7029,"&lt;=28/02/"&amp;$G$2)</f>
        <v>0</v>
      </c>
      <c r="G42" s="55">
        <f>Planejamento!F42</f>
        <v>0</v>
      </c>
      <c r="H42" s="56">
        <f ca="1">SUMIFS(Lançamentos!$H$8:$H$7029,Lançamentos!$C$8:$C$7029,$B42,Lançamentos!$B$8:$B$7029,"&gt;=01/03/"&amp;$G$2,Lançamentos!$B$8:$B$7029,"&lt;=31/03/"&amp;$G$2)</f>
        <v>0</v>
      </c>
      <c r="I42" s="55">
        <f>Planejamento!G42</f>
        <v>0</v>
      </c>
      <c r="J42" s="56">
        <f ca="1">SUMIFS(Lançamentos!$H$8:$H$7029,Lançamentos!$C$8:$C$7029,$B42,Lançamentos!$B$8:$B$7029,"&gt;=01/04/"&amp;$G$2,Lançamentos!$B$8:$B$7029,"&lt;=30/04/"&amp;$G$2)</f>
        <v>0</v>
      </c>
      <c r="K42" s="55">
        <f>Planejamento!H42</f>
        <v>0</v>
      </c>
      <c r="L42" s="56">
        <f ca="1">SUMIFS(Lançamentos!$H$8:$H$7029,Lançamentos!$C$8:$C$7029,$B42,Lançamentos!$B$8:$B$7029,"&gt;=01/05/"&amp;$G$2,Lançamentos!$B$8:$B$7029,"&lt;=31/05/"&amp;$G$2)</f>
        <v>0</v>
      </c>
      <c r="M42" s="55">
        <f>Planejamento!I42</f>
        <v>0</v>
      </c>
      <c r="N42" s="56">
        <f ca="1">SUMIFS(Lançamentos!$H$8:$H$7029,Lançamentos!$C$8:$C$7029,$B42,Lançamentos!$B$8:$B$7029,"&gt;=01/06/"&amp;$G$2,Lançamentos!$B$8:$B$7029,"&lt;=30/06/"&amp;$G$2)</f>
        <v>0</v>
      </c>
      <c r="O42" s="55">
        <f>Planejamento!J42</f>
        <v>0</v>
      </c>
      <c r="P42" s="56">
        <f ca="1">SUMIFS(Lançamentos!$H$8:$H$7029,Lançamentos!$C$8:$C$7029,$B42,Lançamentos!$B$8:$B$7029,"&gt;=01/07/"&amp;$G$2,Lançamentos!$B$8:$B$7029,"&lt;=31/07/"&amp;$G$2)</f>
        <v>0</v>
      </c>
      <c r="Q42" s="55">
        <f>Planejamento!K42</f>
        <v>0</v>
      </c>
      <c r="R42" s="56">
        <f ca="1">SUMIFS(Lançamentos!$H$8:$H$7029,Lançamentos!$C$8:$C$7029,$B42,Lançamentos!$B$8:$B$7029,"&gt;=01/08/"&amp;$G$2,Lançamentos!$B$8:$B$7029,"&lt;=31/08/"&amp;$G$2)</f>
        <v>0</v>
      </c>
      <c r="S42" s="55">
        <f>Planejamento!L42</f>
        <v>0</v>
      </c>
      <c r="T42" s="56">
        <f ca="1">SUMIFS(Lançamentos!$H$8:$H$7029,Lançamentos!$C$8:$C$7029,$B42,Lançamentos!$B$8:$B$7029,"&gt;=01/09/"&amp;$G$2,Lançamentos!$B$8:$B$7029,"&lt;=30/09/"&amp;$G$2)</f>
        <v>0</v>
      </c>
      <c r="U42" s="55">
        <f>Planejamento!M42</f>
        <v>0</v>
      </c>
      <c r="V42" s="56">
        <f ca="1">SUMIFS(Lançamentos!$H$8:$H$7029,Lançamentos!$C$8:$C$7029,$B42,Lançamentos!$B$8:$B$7029,"&gt;=01/10/"&amp;$G$2,Lançamentos!$B$8:$B$7029,"&lt;=31/10/"&amp;$G$2)</f>
        <v>0</v>
      </c>
      <c r="W42" s="55">
        <f>Planejamento!N42</f>
        <v>0</v>
      </c>
      <c r="X42" s="56">
        <f ca="1">SUMIFS(Lançamentos!$H$8:$H$7029,Lançamentos!$C$8:$C$7029,$B42,Lançamentos!$B$8:$B$7029,"&gt;=01/11/"&amp;$G$2,Lançamentos!$B$8:$B$7029,"&lt;=30/11/"&amp;$G$2)</f>
        <v>0</v>
      </c>
      <c r="Y42" s="55">
        <f>Planejamento!O42</f>
        <v>0</v>
      </c>
      <c r="Z42" s="56">
        <f ca="1">SUMIFS(Lançamentos!$H$8:$H$7029,Lançamentos!$C$8:$C$7029,$B42,Lançamentos!$B$8:$B$7029,"&gt;=01/12/"&amp;$G$2,Lançamentos!$B$8:$B$7029,"&lt;=31/12/"&amp;$G$2)</f>
        <v>0</v>
      </c>
      <c r="AB42" s="49">
        <f t="shared" ref="AB42:AB45" si="13">SUM(C42,E42,G42,I42,K42,M42,O42,Q42,S42,U42,W42,Y42)</f>
        <v>0</v>
      </c>
      <c r="AC42" s="50">
        <f t="shared" ref="AC42:AC45" ca="1" si="14">SUM(D42,F42,H42,J42,L42,N42,P42,R42,T42,V42,X42,Z42)</f>
        <v>0</v>
      </c>
    </row>
    <row r="43" spans="2:29" ht="15" customHeight="1">
      <c r="B43" s="52" t="str">
        <f>IF('Contas e Origens'!B43="","",'Contas e Origens'!B43)</f>
        <v/>
      </c>
      <c r="C43" s="55">
        <f>Planejamento!D43</f>
        <v>0</v>
      </c>
      <c r="D43" s="56">
        <f ca="1">SUMIFS(Lançamentos!$H$8:$H$7029,Lançamentos!$C$8:$C$7029,$B43,Lançamentos!$B$8:$B$7029,"&gt;=01/01/"&amp;$G$2,Lançamentos!$B$8:$B$7029,"&lt;=31/01/"&amp;$G$2)</f>
        <v>0</v>
      </c>
      <c r="E43" s="55">
        <f>Planejamento!E43</f>
        <v>0</v>
      </c>
      <c r="F43" s="56">
        <f ca="1">SUMIFS(Lançamentos!$H$8:$H$7029,Lançamentos!$C$8:$C$7029,$B43,Lançamentos!$B$8:$B$7029,"&gt;=01/02/"&amp;$G$2,Lançamentos!$B$8:$B$7029,"&lt;=28/02/"&amp;$G$2)</f>
        <v>0</v>
      </c>
      <c r="G43" s="55">
        <f>Planejamento!F43</f>
        <v>0</v>
      </c>
      <c r="H43" s="56">
        <f ca="1">SUMIFS(Lançamentos!$H$8:$H$7029,Lançamentos!$C$8:$C$7029,$B43,Lançamentos!$B$8:$B$7029,"&gt;=01/03/"&amp;$G$2,Lançamentos!$B$8:$B$7029,"&lt;=31/03/"&amp;$G$2)</f>
        <v>0</v>
      </c>
      <c r="I43" s="55">
        <f>Planejamento!G43</f>
        <v>0</v>
      </c>
      <c r="J43" s="56">
        <f ca="1">SUMIFS(Lançamentos!$H$8:$H$7029,Lançamentos!$C$8:$C$7029,$B43,Lançamentos!$B$8:$B$7029,"&gt;=01/04/"&amp;$G$2,Lançamentos!$B$8:$B$7029,"&lt;=30/04/"&amp;$G$2)</f>
        <v>0</v>
      </c>
      <c r="K43" s="55">
        <f>Planejamento!H43</f>
        <v>0</v>
      </c>
      <c r="L43" s="56">
        <f ca="1">SUMIFS(Lançamentos!$H$8:$H$7029,Lançamentos!$C$8:$C$7029,$B43,Lançamentos!$B$8:$B$7029,"&gt;=01/05/"&amp;$G$2,Lançamentos!$B$8:$B$7029,"&lt;=31/05/"&amp;$G$2)</f>
        <v>0</v>
      </c>
      <c r="M43" s="55">
        <f>Planejamento!I43</f>
        <v>0</v>
      </c>
      <c r="N43" s="56">
        <f ca="1">SUMIFS(Lançamentos!$H$8:$H$7029,Lançamentos!$C$8:$C$7029,$B43,Lançamentos!$B$8:$B$7029,"&gt;=01/06/"&amp;$G$2,Lançamentos!$B$8:$B$7029,"&lt;=30/06/"&amp;$G$2)</f>
        <v>0</v>
      </c>
      <c r="O43" s="55">
        <f>Planejamento!J43</f>
        <v>0</v>
      </c>
      <c r="P43" s="56">
        <f ca="1">SUMIFS(Lançamentos!$H$8:$H$7029,Lançamentos!$C$8:$C$7029,$B43,Lançamentos!$B$8:$B$7029,"&gt;=01/07/"&amp;$G$2,Lançamentos!$B$8:$B$7029,"&lt;=31/07/"&amp;$G$2)</f>
        <v>0</v>
      </c>
      <c r="Q43" s="55">
        <f>Planejamento!K43</f>
        <v>0</v>
      </c>
      <c r="R43" s="56">
        <f ca="1">SUMIFS(Lançamentos!$H$8:$H$7029,Lançamentos!$C$8:$C$7029,$B43,Lançamentos!$B$8:$B$7029,"&gt;=01/08/"&amp;$G$2,Lançamentos!$B$8:$B$7029,"&lt;=31/08/"&amp;$G$2)</f>
        <v>0</v>
      </c>
      <c r="S43" s="55">
        <f>Planejamento!L43</f>
        <v>0</v>
      </c>
      <c r="T43" s="56">
        <f ca="1">SUMIFS(Lançamentos!$H$8:$H$7029,Lançamentos!$C$8:$C$7029,$B43,Lançamentos!$B$8:$B$7029,"&gt;=01/09/"&amp;$G$2,Lançamentos!$B$8:$B$7029,"&lt;=30/09/"&amp;$G$2)</f>
        <v>0</v>
      </c>
      <c r="U43" s="55">
        <f>Planejamento!M43</f>
        <v>0</v>
      </c>
      <c r="V43" s="56">
        <f ca="1">SUMIFS(Lançamentos!$H$8:$H$7029,Lançamentos!$C$8:$C$7029,$B43,Lançamentos!$B$8:$B$7029,"&gt;=01/10/"&amp;$G$2,Lançamentos!$B$8:$B$7029,"&lt;=31/10/"&amp;$G$2)</f>
        <v>0</v>
      </c>
      <c r="W43" s="55">
        <f>Planejamento!N43</f>
        <v>0</v>
      </c>
      <c r="X43" s="56">
        <f ca="1">SUMIFS(Lançamentos!$H$8:$H$7029,Lançamentos!$C$8:$C$7029,$B43,Lançamentos!$B$8:$B$7029,"&gt;=01/11/"&amp;$G$2,Lançamentos!$B$8:$B$7029,"&lt;=30/11/"&amp;$G$2)</f>
        <v>0</v>
      </c>
      <c r="Y43" s="55">
        <f>Planejamento!O43</f>
        <v>0</v>
      </c>
      <c r="Z43" s="56">
        <f ca="1">SUMIFS(Lançamentos!$H$8:$H$7029,Lançamentos!$C$8:$C$7029,$B43,Lançamentos!$B$8:$B$7029,"&gt;=01/12/"&amp;$G$2,Lançamentos!$B$8:$B$7029,"&lt;=31/12/"&amp;$G$2)</f>
        <v>0</v>
      </c>
      <c r="AB43" s="49">
        <f t="shared" si="13"/>
        <v>0</v>
      </c>
      <c r="AC43" s="50">
        <f t="shared" ca="1" si="14"/>
        <v>0</v>
      </c>
    </row>
    <row r="44" spans="2:29" ht="15" customHeight="1">
      <c r="B44" s="52" t="str">
        <f>IF('Contas e Origens'!B44="","",'Contas e Origens'!B44)</f>
        <v>Outros Alimentação</v>
      </c>
      <c r="C44" s="55">
        <f>Planejamento!D44</f>
        <v>0</v>
      </c>
      <c r="D44" s="56">
        <f ca="1">SUMIFS(Lançamentos!$H$8:$H$7029,Lançamentos!$C$8:$C$7029,$B44,Lançamentos!$B$8:$B$7029,"&gt;=01/01/"&amp;$G$2,Lançamentos!$B$8:$B$7029,"&lt;=31/01/"&amp;$G$2)</f>
        <v>0</v>
      </c>
      <c r="E44" s="55">
        <f>Planejamento!E44</f>
        <v>0</v>
      </c>
      <c r="F44" s="56">
        <f ca="1">SUMIFS(Lançamentos!$H$8:$H$7029,Lançamentos!$C$8:$C$7029,$B44,Lançamentos!$B$8:$B$7029,"&gt;=01/02/"&amp;$G$2,Lançamentos!$B$8:$B$7029,"&lt;=28/02/"&amp;$G$2)</f>
        <v>0</v>
      </c>
      <c r="G44" s="55">
        <f>Planejamento!F44</f>
        <v>0</v>
      </c>
      <c r="H44" s="56">
        <f ca="1">SUMIFS(Lançamentos!$H$8:$H$7029,Lançamentos!$C$8:$C$7029,$B44,Lançamentos!$B$8:$B$7029,"&gt;=01/03/"&amp;$G$2,Lançamentos!$B$8:$B$7029,"&lt;=31/03/"&amp;$G$2)</f>
        <v>0</v>
      </c>
      <c r="I44" s="55">
        <f>Planejamento!G44</f>
        <v>0</v>
      </c>
      <c r="J44" s="56">
        <f ca="1">SUMIFS(Lançamentos!$H$8:$H$7029,Lançamentos!$C$8:$C$7029,$B44,Lançamentos!$B$8:$B$7029,"&gt;=01/04/"&amp;$G$2,Lançamentos!$B$8:$B$7029,"&lt;=30/04/"&amp;$G$2)</f>
        <v>0</v>
      </c>
      <c r="K44" s="55">
        <f>Planejamento!H44</f>
        <v>0</v>
      </c>
      <c r="L44" s="56">
        <f ca="1">SUMIFS(Lançamentos!$H$8:$H$7029,Lançamentos!$C$8:$C$7029,$B44,Lançamentos!$B$8:$B$7029,"&gt;=01/05/"&amp;$G$2,Lançamentos!$B$8:$B$7029,"&lt;=31/05/"&amp;$G$2)</f>
        <v>0</v>
      </c>
      <c r="M44" s="55">
        <f>Planejamento!I44</f>
        <v>0</v>
      </c>
      <c r="N44" s="56">
        <f ca="1">SUMIFS(Lançamentos!$H$8:$H$7029,Lançamentos!$C$8:$C$7029,$B44,Lançamentos!$B$8:$B$7029,"&gt;=01/06/"&amp;$G$2,Lançamentos!$B$8:$B$7029,"&lt;=30/06/"&amp;$G$2)</f>
        <v>0</v>
      </c>
      <c r="O44" s="55">
        <f>Planejamento!J44</f>
        <v>0</v>
      </c>
      <c r="P44" s="56">
        <f ca="1">SUMIFS(Lançamentos!$H$8:$H$7029,Lançamentos!$C$8:$C$7029,$B44,Lançamentos!$B$8:$B$7029,"&gt;=01/07/"&amp;$G$2,Lançamentos!$B$8:$B$7029,"&lt;=31/07/"&amp;$G$2)</f>
        <v>0</v>
      </c>
      <c r="Q44" s="55">
        <f>Planejamento!K44</f>
        <v>0</v>
      </c>
      <c r="R44" s="56">
        <f ca="1">SUMIFS(Lançamentos!$H$8:$H$7029,Lançamentos!$C$8:$C$7029,$B44,Lançamentos!$B$8:$B$7029,"&gt;=01/08/"&amp;$G$2,Lançamentos!$B$8:$B$7029,"&lt;=31/08/"&amp;$G$2)</f>
        <v>0</v>
      </c>
      <c r="S44" s="55">
        <f>Planejamento!L44</f>
        <v>0</v>
      </c>
      <c r="T44" s="56">
        <f ca="1">SUMIFS(Lançamentos!$H$8:$H$7029,Lançamentos!$C$8:$C$7029,$B44,Lançamentos!$B$8:$B$7029,"&gt;=01/09/"&amp;$G$2,Lançamentos!$B$8:$B$7029,"&lt;=30/09/"&amp;$G$2)</f>
        <v>0</v>
      </c>
      <c r="U44" s="55">
        <f>Planejamento!M44</f>
        <v>0</v>
      </c>
      <c r="V44" s="56">
        <f ca="1">SUMIFS(Lançamentos!$H$8:$H$7029,Lançamentos!$C$8:$C$7029,$B44,Lançamentos!$B$8:$B$7029,"&gt;=01/10/"&amp;$G$2,Lançamentos!$B$8:$B$7029,"&lt;=31/10/"&amp;$G$2)</f>
        <v>0</v>
      </c>
      <c r="W44" s="55">
        <f>Planejamento!N44</f>
        <v>0</v>
      </c>
      <c r="X44" s="56">
        <f ca="1">SUMIFS(Lançamentos!$H$8:$H$7029,Lançamentos!$C$8:$C$7029,$B44,Lançamentos!$B$8:$B$7029,"&gt;=01/11/"&amp;$G$2,Lançamentos!$B$8:$B$7029,"&lt;=30/11/"&amp;$G$2)</f>
        <v>0</v>
      </c>
      <c r="Y44" s="55">
        <f>Planejamento!O44</f>
        <v>0</v>
      </c>
      <c r="Z44" s="56">
        <f ca="1">SUMIFS(Lançamentos!$H$8:$H$7029,Lançamentos!$C$8:$C$7029,$B44,Lançamentos!$B$8:$B$7029,"&gt;=01/12/"&amp;$G$2,Lançamentos!$B$8:$B$7029,"&lt;=31/12/"&amp;$G$2)</f>
        <v>0</v>
      </c>
      <c r="AB44" s="49">
        <f t="shared" si="13"/>
        <v>0</v>
      </c>
      <c r="AC44" s="50">
        <f t="shared" ca="1" si="14"/>
        <v>0</v>
      </c>
    </row>
    <row r="45" spans="2:29" ht="15" customHeight="1">
      <c r="B45" s="52" t="str">
        <f>IF('Contas e Origens'!B45="","",'Contas e Origens'!B45)</f>
        <v/>
      </c>
      <c r="C45" s="55">
        <f>Planejamento!D45</f>
        <v>0</v>
      </c>
      <c r="D45" s="56">
        <f ca="1">SUMIFS(Lançamentos!$H$8:$H$7029,Lançamentos!$C$8:$C$7029,$B45,Lançamentos!$B$8:$B$7029,"&gt;=01/01/"&amp;$G$2,Lançamentos!$B$8:$B$7029,"&lt;=31/01/"&amp;$G$2)</f>
        <v>0</v>
      </c>
      <c r="E45" s="55">
        <f>Planejamento!E45</f>
        <v>0</v>
      </c>
      <c r="F45" s="56">
        <f ca="1">SUMIFS(Lançamentos!$H$8:$H$7029,Lançamentos!$C$8:$C$7029,$B45,Lançamentos!$B$8:$B$7029,"&gt;=01/02/"&amp;$G$2,Lançamentos!$B$8:$B$7029,"&lt;=28/02/"&amp;$G$2)</f>
        <v>0</v>
      </c>
      <c r="G45" s="55">
        <f>Planejamento!F45</f>
        <v>0</v>
      </c>
      <c r="H45" s="56">
        <f ca="1">SUMIFS(Lançamentos!$H$8:$H$7029,Lançamentos!$C$8:$C$7029,$B45,Lançamentos!$B$8:$B$7029,"&gt;=01/03/"&amp;$G$2,Lançamentos!$B$8:$B$7029,"&lt;=31/03/"&amp;$G$2)</f>
        <v>0</v>
      </c>
      <c r="I45" s="55">
        <f>Planejamento!G45</f>
        <v>0</v>
      </c>
      <c r="J45" s="56">
        <f ca="1">SUMIFS(Lançamentos!$H$8:$H$7029,Lançamentos!$C$8:$C$7029,$B45,Lançamentos!$B$8:$B$7029,"&gt;=01/04/"&amp;$G$2,Lançamentos!$B$8:$B$7029,"&lt;=30/04/"&amp;$G$2)</f>
        <v>0</v>
      </c>
      <c r="K45" s="55">
        <f>Planejamento!H45</f>
        <v>0</v>
      </c>
      <c r="L45" s="56">
        <f ca="1">SUMIFS(Lançamentos!$H$8:$H$7029,Lançamentos!$C$8:$C$7029,$B45,Lançamentos!$B$8:$B$7029,"&gt;=01/05/"&amp;$G$2,Lançamentos!$B$8:$B$7029,"&lt;=31/05/"&amp;$G$2)</f>
        <v>0</v>
      </c>
      <c r="M45" s="55">
        <f>Planejamento!I45</f>
        <v>0</v>
      </c>
      <c r="N45" s="56">
        <f ca="1">SUMIFS(Lançamentos!$H$8:$H$7029,Lançamentos!$C$8:$C$7029,$B45,Lançamentos!$B$8:$B$7029,"&gt;=01/06/"&amp;$G$2,Lançamentos!$B$8:$B$7029,"&lt;=30/06/"&amp;$G$2)</f>
        <v>0</v>
      </c>
      <c r="O45" s="55">
        <f>Planejamento!J45</f>
        <v>0</v>
      </c>
      <c r="P45" s="56">
        <f ca="1">SUMIFS(Lançamentos!$H$8:$H$7029,Lançamentos!$C$8:$C$7029,$B45,Lançamentos!$B$8:$B$7029,"&gt;=01/07/"&amp;$G$2,Lançamentos!$B$8:$B$7029,"&lt;=31/07/"&amp;$G$2)</f>
        <v>0</v>
      </c>
      <c r="Q45" s="55">
        <f>Planejamento!K45</f>
        <v>0</v>
      </c>
      <c r="R45" s="56">
        <f ca="1">SUMIFS(Lançamentos!$H$8:$H$7029,Lançamentos!$C$8:$C$7029,$B45,Lançamentos!$B$8:$B$7029,"&gt;=01/08/"&amp;$G$2,Lançamentos!$B$8:$B$7029,"&lt;=31/08/"&amp;$G$2)</f>
        <v>0</v>
      </c>
      <c r="S45" s="55">
        <f>Planejamento!L45</f>
        <v>0</v>
      </c>
      <c r="T45" s="56">
        <f ca="1">SUMIFS(Lançamentos!$H$8:$H$7029,Lançamentos!$C$8:$C$7029,$B45,Lançamentos!$B$8:$B$7029,"&gt;=01/09/"&amp;$G$2,Lançamentos!$B$8:$B$7029,"&lt;=30/09/"&amp;$G$2)</f>
        <v>0</v>
      </c>
      <c r="U45" s="55">
        <f>Planejamento!M45</f>
        <v>0</v>
      </c>
      <c r="V45" s="56">
        <f ca="1">SUMIFS(Lançamentos!$H$8:$H$7029,Lançamentos!$C$8:$C$7029,$B45,Lançamentos!$B$8:$B$7029,"&gt;=01/10/"&amp;$G$2,Lançamentos!$B$8:$B$7029,"&lt;=31/10/"&amp;$G$2)</f>
        <v>0</v>
      </c>
      <c r="W45" s="55">
        <f>Planejamento!N45</f>
        <v>0</v>
      </c>
      <c r="X45" s="56">
        <f ca="1">SUMIFS(Lançamentos!$H$8:$H$7029,Lançamentos!$C$8:$C$7029,$B45,Lançamentos!$B$8:$B$7029,"&gt;=01/11/"&amp;$G$2,Lançamentos!$B$8:$B$7029,"&lt;=30/11/"&amp;$G$2)</f>
        <v>0</v>
      </c>
      <c r="Y45" s="55">
        <f>Planejamento!O45</f>
        <v>0</v>
      </c>
      <c r="Z45" s="56">
        <f ca="1">SUMIFS(Lançamentos!$H$8:$H$7029,Lançamentos!$C$8:$C$7029,$B45,Lançamentos!$B$8:$B$7029,"&gt;=01/12/"&amp;$G$2,Lançamentos!$B$8:$B$7029,"&lt;=31/12/"&amp;$G$2)</f>
        <v>0</v>
      </c>
      <c r="AB45" s="49">
        <f t="shared" si="13"/>
        <v>0</v>
      </c>
      <c r="AC45" s="50">
        <f t="shared" ca="1" si="14"/>
        <v>0</v>
      </c>
    </row>
    <row r="46" spans="2:29">
      <c r="B46" s="51" t="str">
        <f>IF('Contas e Origens'!B46="","",'Contas e Origens'!B46)</f>
        <v>TRANSPORTE</v>
      </c>
      <c r="C46" s="61">
        <f>SUM(C47:C56)</f>
        <v>0</v>
      </c>
      <c r="D46" s="62">
        <f t="shared" ref="D46:Z46" ca="1" si="15">SUM(D47:D56)</f>
        <v>0</v>
      </c>
      <c r="E46" s="61">
        <f t="shared" si="15"/>
        <v>0</v>
      </c>
      <c r="F46" s="62">
        <f t="shared" ca="1" si="15"/>
        <v>0</v>
      </c>
      <c r="G46" s="61">
        <f t="shared" si="15"/>
        <v>0</v>
      </c>
      <c r="H46" s="62">
        <f t="shared" ca="1" si="15"/>
        <v>0</v>
      </c>
      <c r="I46" s="61">
        <f t="shared" si="15"/>
        <v>0</v>
      </c>
      <c r="J46" s="62">
        <f t="shared" ca="1" si="15"/>
        <v>0</v>
      </c>
      <c r="K46" s="61">
        <f t="shared" si="15"/>
        <v>0</v>
      </c>
      <c r="L46" s="62">
        <f t="shared" ca="1" si="15"/>
        <v>0</v>
      </c>
      <c r="M46" s="61">
        <f t="shared" si="15"/>
        <v>0</v>
      </c>
      <c r="N46" s="62">
        <f t="shared" ca="1" si="15"/>
        <v>0</v>
      </c>
      <c r="O46" s="61">
        <f t="shared" si="15"/>
        <v>0</v>
      </c>
      <c r="P46" s="62">
        <f t="shared" ca="1" si="15"/>
        <v>0</v>
      </c>
      <c r="Q46" s="61">
        <f t="shared" si="15"/>
        <v>0</v>
      </c>
      <c r="R46" s="62">
        <f t="shared" ca="1" si="15"/>
        <v>0</v>
      </c>
      <c r="S46" s="61">
        <f t="shared" si="15"/>
        <v>0</v>
      </c>
      <c r="T46" s="62">
        <f t="shared" ca="1" si="15"/>
        <v>0</v>
      </c>
      <c r="U46" s="61">
        <f t="shared" si="15"/>
        <v>0</v>
      </c>
      <c r="V46" s="62">
        <f t="shared" ca="1" si="15"/>
        <v>0</v>
      </c>
      <c r="W46" s="61">
        <f t="shared" si="15"/>
        <v>0</v>
      </c>
      <c r="X46" s="62">
        <f t="shared" ca="1" si="15"/>
        <v>0</v>
      </c>
      <c r="Y46" s="61">
        <f t="shared" si="15"/>
        <v>0</v>
      </c>
      <c r="Z46" s="62">
        <f t="shared" ca="1" si="15"/>
        <v>0</v>
      </c>
      <c r="AB46" s="61">
        <f t="shared" si="7"/>
        <v>0</v>
      </c>
      <c r="AC46" s="62">
        <f t="shared" ca="1" si="8"/>
        <v>0</v>
      </c>
    </row>
    <row r="47" spans="2:29" ht="15" customHeight="1">
      <c r="B47" s="52" t="str">
        <f>IF('Contas e Origens'!B47="","",'Contas e Origens'!B47)</f>
        <v>Prestação do carro</v>
      </c>
      <c r="C47" s="55">
        <f>Planejamento!D47</f>
        <v>0</v>
      </c>
      <c r="D47" s="56">
        <f ca="1">SUMIFS(Lançamentos!$H$8:$H$7029,Lançamentos!$C$8:$C$7029,$B47,Lançamentos!$B$8:$B$7029,"&gt;=01/01/"&amp;$G$2,Lançamentos!$B$8:$B$7029,"&lt;=31/01/"&amp;$G$2)</f>
        <v>0</v>
      </c>
      <c r="E47" s="55">
        <f>Planejamento!E47</f>
        <v>0</v>
      </c>
      <c r="F47" s="56">
        <f ca="1">SUMIFS(Lançamentos!$H$8:$H$7029,Lançamentos!$C$8:$C$7029,$B47,Lançamentos!$B$8:$B$7029,"&gt;=01/02/"&amp;$G$2,Lançamentos!$B$8:$B$7029,"&lt;=28/02/"&amp;$G$2)</f>
        <v>0</v>
      </c>
      <c r="G47" s="55">
        <f>Planejamento!F47</f>
        <v>0</v>
      </c>
      <c r="H47" s="56">
        <f ca="1">SUMIFS(Lançamentos!$H$8:$H$7029,Lançamentos!$C$8:$C$7029,$B47,Lançamentos!$B$8:$B$7029,"&gt;=01/03/"&amp;$G$2,Lançamentos!$B$8:$B$7029,"&lt;=31/03/"&amp;$G$2)</f>
        <v>0</v>
      </c>
      <c r="I47" s="55">
        <f>Planejamento!G47</f>
        <v>0</v>
      </c>
      <c r="J47" s="56">
        <f ca="1">SUMIFS(Lançamentos!$H$8:$H$7029,Lançamentos!$C$8:$C$7029,$B47,Lançamentos!$B$8:$B$7029,"&gt;=01/04/"&amp;$G$2,Lançamentos!$B$8:$B$7029,"&lt;=30/04/"&amp;$G$2)</f>
        <v>0</v>
      </c>
      <c r="K47" s="55">
        <f>Planejamento!H47</f>
        <v>0</v>
      </c>
      <c r="L47" s="56">
        <f ca="1">SUMIFS(Lançamentos!$H$8:$H$7029,Lançamentos!$C$8:$C$7029,$B47,Lançamentos!$B$8:$B$7029,"&gt;=01/05/"&amp;$G$2,Lançamentos!$B$8:$B$7029,"&lt;=31/05/"&amp;$G$2)</f>
        <v>0</v>
      </c>
      <c r="M47" s="55">
        <f>Planejamento!I47</f>
        <v>0</v>
      </c>
      <c r="N47" s="56">
        <f ca="1">SUMIFS(Lançamentos!$H$8:$H$7029,Lançamentos!$C$8:$C$7029,$B47,Lançamentos!$B$8:$B$7029,"&gt;=01/06/"&amp;$G$2,Lançamentos!$B$8:$B$7029,"&lt;=30/06/"&amp;$G$2)</f>
        <v>0</v>
      </c>
      <c r="O47" s="55">
        <f>Planejamento!J47</f>
        <v>0</v>
      </c>
      <c r="P47" s="56">
        <f ca="1">SUMIFS(Lançamentos!$H$8:$H$7029,Lançamentos!$C$8:$C$7029,$B47,Lançamentos!$B$8:$B$7029,"&gt;=01/07/"&amp;$G$2,Lançamentos!$B$8:$B$7029,"&lt;=31/07/"&amp;$G$2)</f>
        <v>0</v>
      </c>
      <c r="Q47" s="55">
        <f>Planejamento!K47</f>
        <v>0</v>
      </c>
      <c r="R47" s="56">
        <f ca="1">SUMIFS(Lançamentos!$H$8:$H$7029,Lançamentos!$C$8:$C$7029,$B47,Lançamentos!$B$8:$B$7029,"&gt;=01/08/"&amp;$G$2,Lançamentos!$B$8:$B$7029,"&lt;=31/08/"&amp;$G$2)</f>
        <v>0</v>
      </c>
      <c r="S47" s="55">
        <f>Planejamento!L47</f>
        <v>0</v>
      </c>
      <c r="T47" s="56">
        <f ca="1">SUMIFS(Lançamentos!$H$8:$H$7029,Lançamentos!$C$8:$C$7029,$B47,Lançamentos!$B$8:$B$7029,"&gt;=01/09/"&amp;$G$2,Lançamentos!$B$8:$B$7029,"&lt;=30/09/"&amp;$G$2)</f>
        <v>0</v>
      </c>
      <c r="U47" s="55">
        <f>Planejamento!M47</f>
        <v>0</v>
      </c>
      <c r="V47" s="56">
        <f ca="1">SUMIFS(Lançamentos!$H$8:$H$7029,Lançamentos!$C$8:$C$7029,$B47,Lançamentos!$B$8:$B$7029,"&gt;=01/10/"&amp;$G$2,Lançamentos!$B$8:$B$7029,"&lt;=31/10/"&amp;$G$2)</f>
        <v>0</v>
      </c>
      <c r="W47" s="55">
        <f>Planejamento!N47</f>
        <v>0</v>
      </c>
      <c r="X47" s="56">
        <f ca="1">SUMIFS(Lançamentos!$H$8:$H$7029,Lançamentos!$C$8:$C$7029,$B47,Lançamentos!$B$8:$B$7029,"&gt;=01/11/"&amp;$G$2,Lançamentos!$B$8:$B$7029,"&lt;=30/11/"&amp;$G$2)</f>
        <v>0</v>
      </c>
      <c r="Y47" s="55">
        <f>Planejamento!O47</f>
        <v>0</v>
      </c>
      <c r="Z47" s="56">
        <f ca="1">SUMIFS(Lançamentos!$H$8:$H$7029,Lançamentos!$C$8:$C$7029,$B47,Lançamentos!$B$8:$B$7029,"&gt;=01/12/"&amp;$G$2,Lançamentos!$B$8:$B$7029,"&lt;=31/12/"&amp;$G$2)</f>
        <v>0</v>
      </c>
      <c r="AB47" s="49">
        <f t="shared" si="7"/>
        <v>0</v>
      </c>
      <c r="AC47" s="50">
        <f t="shared" ca="1" si="8"/>
        <v>0</v>
      </c>
    </row>
    <row r="48" spans="2:29" ht="15" customHeight="1">
      <c r="B48" s="52" t="str">
        <f>IF('Contas e Origens'!B48="","",'Contas e Origens'!B48)</f>
        <v>Seguro</v>
      </c>
      <c r="C48" s="55">
        <f>Planejamento!D48</f>
        <v>0</v>
      </c>
      <c r="D48" s="56">
        <f ca="1">SUMIFS(Lançamentos!$H$8:$H$7029,Lançamentos!$C$8:$C$7029,$B48,Lançamentos!$B$8:$B$7029,"&gt;=01/01/"&amp;$G$2,Lançamentos!$B$8:$B$7029,"&lt;=31/01/"&amp;$G$2)</f>
        <v>0</v>
      </c>
      <c r="E48" s="55">
        <f>Planejamento!E48</f>
        <v>0</v>
      </c>
      <c r="F48" s="56">
        <f ca="1">SUMIFS(Lançamentos!$H$8:$H$7029,Lançamentos!$C$8:$C$7029,$B48,Lançamentos!$B$8:$B$7029,"&gt;=01/02/"&amp;$G$2,Lançamentos!$B$8:$B$7029,"&lt;=28/02/"&amp;$G$2)</f>
        <v>0</v>
      </c>
      <c r="G48" s="55">
        <f>Planejamento!F48</f>
        <v>0</v>
      </c>
      <c r="H48" s="56">
        <f ca="1">SUMIFS(Lançamentos!$H$8:$H$7029,Lançamentos!$C$8:$C$7029,$B48,Lançamentos!$B$8:$B$7029,"&gt;=01/03/"&amp;$G$2,Lançamentos!$B$8:$B$7029,"&lt;=31/03/"&amp;$G$2)</f>
        <v>0</v>
      </c>
      <c r="I48" s="55">
        <f>Planejamento!G48</f>
        <v>0</v>
      </c>
      <c r="J48" s="56">
        <f ca="1">SUMIFS(Lançamentos!$H$8:$H$7029,Lançamentos!$C$8:$C$7029,$B48,Lançamentos!$B$8:$B$7029,"&gt;=01/04/"&amp;$G$2,Lançamentos!$B$8:$B$7029,"&lt;=30/04/"&amp;$G$2)</f>
        <v>0</v>
      </c>
      <c r="K48" s="55">
        <f>Planejamento!H48</f>
        <v>0</v>
      </c>
      <c r="L48" s="56">
        <f ca="1">SUMIFS(Lançamentos!$H$8:$H$7029,Lançamentos!$C$8:$C$7029,$B48,Lançamentos!$B$8:$B$7029,"&gt;=01/05/"&amp;$G$2,Lançamentos!$B$8:$B$7029,"&lt;=31/05/"&amp;$G$2)</f>
        <v>0</v>
      </c>
      <c r="M48" s="55">
        <f>Planejamento!I48</f>
        <v>0</v>
      </c>
      <c r="N48" s="56">
        <f ca="1">SUMIFS(Lançamentos!$H$8:$H$7029,Lançamentos!$C$8:$C$7029,$B48,Lançamentos!$B$8:$B$7029,"&gt;=01/06/"&amp;$G$2,Lançamentos!$B$8:$B$7029,"&lt;=30/06/"&amp;$G$2)</f>
        <v>0</v>
      </c>
      <c r="O48" s="55">
        <f>Planejamento!J48</f>
        <v>0</v>
      </c>
      <c r="P48" s="56">
        <f ca="1">SUMIFS(Lançamentos!$H$8:$H$7029,Lançamentos!$C$8:$C$7029,$B48,Lançamentos!$B$8:$B$7029,"&gt;=01/07/"&amp;$G$2,Lançamentos!$B$8:$B$7029,"&lt;=31/07/"&amp;$G$2)</f>
        <v>0</v>
      </c>
      <c r="Q48" s="55">
        <f>Planejamento!K48</f>
        <v>0</v>
      </c>
      <c r="R48" s="56">
        <f ca="1">SUMIFS(Lançamentos!$H$8:$H$7029,Lançamentos!$C$8:$C$7029,$B48,Lançamentos!$B$8:$B$7029,"&gt;=01/08/"&amp;$G$2,Lançamentos!$B$8:$B$7029,"&lt;=31/08/"&amp;$G$2)</f>
        <v>0</v>
      </c>
      <c r="S48" s="55">
        <f>Planejamento!L48</f>
        <v>0</v>
      </c>
      <c r="T48" s="56">
        <f ca="1">SUMIFS(Lançamentos!$H$8:$H$7029,Lançamentos!$C$8:$C$7029,$B48,Lançamentos!$B$8:$B$7029,"&gt;=01/09/"&amp;$G$2,Lançamentos!$B$8:$B$7029,"&lt;=30/09/"&amp;$G$2)</f>
        <v>0</v>
      </c>
      <c r="U48" s="55">
        <f>Planejamento!M48</f>
        <v>0</v>
      </c>
      <c r="V48" s="56">
        <f ca="1">SUMIFS(Lançamentos!$H$8:$H$7029,Lançamentos!$C$8:$C$7029,$B48,Lançamentos!$B$8:$B$7029,"&gt;=01/10/"&amp;$G$2,Lançamentos!$B$8:$B$7029,"&lt;=31/10/"&amp;$G$2)</f>
        <v>0</v>
      </c>
      <c r="W48" s="55">
        <f>Planejamento!N48</f>
        <v>0</v>
      </c>
      <c r="X48" s="56">
        <f ca="1">SUMIFS(Lançamentos!$H$8:$H$7029,Lançamentos!$C$8:$C$7029,$B48,Lançamentos!$B$8:$B$7029,"&gt;=01/11/"&amp;$G$2,Lançamentos!$B$8:$B$7029,"&lt;=30/11/"&amp;$G$2)</f>
        <v>0</v>
      </c>
      <c r="Y48" s="55">
        <f>Planejamento!O48</f>
        <v>0</v>
      </c>
      <c r="Z48" s="56">
        <f ca="1">SUMIFS(Lançamentos!$H$8:$H$7029,Lançamentos!$C$8:$C$7029,$B48,Lançamentos!$B$8:$B$7029,"&gt;=01/12/"&amp;$G$2,Lançamentos!$B$8:$B$7029,"&lt;=31/12/"&amp;$G$2)</f>
        <v>0</v>
      </c>
      <c r="AB48" s="49">
        <f t="shared" si="7"/>
        <v>0</v>
      </c>
      <c r="AC48" s="50">
        <f t="shared" ca="1" si="8"/>
        <v>0</v>
      </c>
    </row>
    <row r="49" spans="2:29" ht="15" customHeight="1">
      <c r="B49" s="52" t="str">
        <f>IF('Contas e Origens'!B49="","",'Contas e Origens'!B49)</f>
        <v>Combustível</v>
      </c>
      <c r="C49" s="55">
        <f>Planejamento!D49</f>
        <v>0</v>
      </c>
      <c r="D49" s="56">
        <f ca="1">SUMIFS(Lançamentos!$H$8:$H$7029,Lançamentos!$C$8:$C$7029,$B49,Lançamentos!$B$8:$B$7029,"&gt;=01/01/"&amp;$G$2,Lançamentos!$B$8:$B$7029,"&lt;=31/01/"&amp;$G$2)</f>
        <v>0</v>
      </c>
      <c r="E49" s="55">
        <f>Planejamento!E49</f>
        <v>0</v>
      </c>
      <c r="F49" s="56">
        <f ca="1">SUMIFS(Lançamentos!$H$8:$H$7029,Lançamentos!$C$8:$C$7029,$B49,Lançamentos!$B$8:$B$7029,"&gt;=01/02/"&amp;$G$2,Lançamentos!$B$8:$B$7029,"&lt;=28/02/"&amp;$G$2)</f>
        <v>0</v>
      </c>
      <c r="G49" s="55">
        <f>Planejamento!F49</f>
        <v>0</v>
      </c>
      <c r="H49" s="56">
        <f ca="1">SUMIFS(Lançamentos!$H$8:$H$7029,Lançamentos!$C$8:$C$7029,$B49,Lançamentos!$B$8:$B$7029,"&gt;=01/03/"&amp;$G$2,Lançamentos!$B$8:$B$7029,"&lt;=31/03/"&amp;$G$2)</f>
        <v>0</v>
      </c>
      <c r="I49" s="55">
        <f>Planejamento!G49</f>
        <v>0</v>
      </c>
      <c r="J49" s="56">
        <f ca="1">SUMIFS(Lançamentos!$H$8:$H$7029,Lançamentos!$C$8:$C$7029,$B49,Lançamentos!$B$8:$B$7029,"&gt;=01/04/"&amp;$G$2,Lançamentos!$B$8:$B$7029,"&lt;=30/04/"&amp;$G$2)</f>
        <v>0</v>
      </c>
      <c r="K49" s="55">
        <f>Planejamento!H49</f>
        <v>0</v>
      </c>
      <c r="L49" s="56">
        <f ca="1">SUMIFS(Lançamentos!$H$8:$H$7029,Lançamentos!$C$8:$C$7029,$B49,Lançamentos!$B$8:$B$7029,"&gt;=01/05/"&amp;$G$2,Lançamentos!$B$8:$B$7029,"&lt;=31/05/"&amp;$G$2)</f>
        <v>0</v>
      </c>
      <c r="M49" s="55">
        <f>Planejamento!I49</f>
        <v>0</v>
      </c>
      <c r="N49" s="56">
        <f ca="1">SUMIFS(Lançamentos!$H$8:$H$7029,Lançamentos!$C$8:$C$7029,$B49,Lançamentos!$B$8:$B$7029,"&gt;=01/06/"&amp;$G$2,Lançamentos!$B$8:$B$7029,"&lt;=30/06/"&amp;$G$2)</f>
        <v>0</v>
      </c>
      <c r="O49" s="55">
        <f>Planejamento!J49</f>
        <v>0</v>
      </c>
      <c r="P49" s="56">
        <f ca="1">SUMIFS(Lançamentos!$H$8:$H$7029,Lançamentos!$C$8:$C$7029,$B49,Lançamentos!$B$8:$B$7029,"&gt;=01/07/"&amp;$G$2,Lançamentos!$B$8:$B$7029,"&lt;=31/07/"&amp;$G$2)</f>
        <v>0</v>
      </c>
      <c r="Q49" s="55">
        <f>Planejamento!K49</f>
        <v>0</v>
      </c>
      <c r="R49" s="56">
        <f ca="1">SUMIFS(Lançamentos!$H$8:$H$7029,Lançamentos!$C$8:$C$7029,$B49,Lançamentos!$B$8:$B$7029,"&gt;=01/08/"&amp;$G$2,Lançamentos!$B$8:$B$7029,"&lt;=31/08/"&amp;$G$2)</f>
        <v>0</v>
      </c>
      <c r="S49" s="55">
        <f>Planejamento!L49</f>
        <v>0</v>
      </c>
      <c r="T49" s="56">
        <f ca="1">SUMIFS(Lançamentos!$H$8:$H$7029,Lançamentos!$C$8:$C$7029,$B49,Lançamentos!$B$8:$B$7029,"&gt;=01/09/"&amp;$G$2,Lançamentos!$B$8:$B$7029,"&lt;=30/09/"&amp;$G$2)</f>
        <v>0</v>
      </c>
      <c r="U49" s="55">
        <f>Planejamento!M49</f>
        <v>0</v>
      </c>
      <c r="V49" s="56">
        <f ca="1">SUMIFS(Lançamentos!$H$8:$H$7029,Lançamentos!$C$8:$C$7029,$B49,Lançamentos!$B$8:$B$7029,"&gt;=01/10/"&amp;$G$2,Lançamentos!$B$8:$B$7029,"&lt;=31/10/"&amp;$G$2)</f>
        <v>0</v>
      </c>
      <c r="W49" s="55">
        <f>Planejamento!N49</f>
        <v>0</v>
      </c>
      <c r="X49" s="56">
        <f ca="1">SUMIFS(Lançamentos!$H$8:$H$7029,Lançamentos!$C$8:$C$7029,$B49,Lançamentos!$B$8:$B$7029,"&gt;=01/11/"&amp;$G$2,Lançamentos!$B$8:$B$7029,"&lt;=30/11/"&amp;$G$2)</f>
        <v>0</v>
      </c>
      <c r="Y49" s="55">
        <f>Planejamento!O49</f>
        <v>0</v>
      </c>
      <c r="Z49" s="56">
        <f ca="1">SUMIFS(Lançamentos!$H$8:$H$7029,Lançamentos!$C$8:$C$7029,$B49,Lançamentos!$B$8:$B$7029,"&gt;=01/12/"&amp;$G$2,Lançamentos!$B$8:$B$7029,"&lt;=31/12/"&amp;$G$2)</f>
        <v>0</v>
      </c>
      <c r="AB49" s="49">
        <f t="shared" si="7"/>
        <v>0</v>
      </c>
      <c r="AC49" s="50">
        <f t="shared" ca="1" si="8"/>
        <v>0</v>
      </c>
    </row>
    <row r="50" spans="2:29" ht="15" customHeight="1">
      <c r="B50" s="52" t="str">
        <f>IF('Contas e Origens'!B50="","",'Contas e Origens'!B50)</f>
        <v>Estacionamentos</v>
      </c>
      <c r="C50" s="55">
        <f>Planejamento!D50</f>
        <v>0</v>
      </c>
      <c r="D50" s="56">
        <f ca="1">SUMIFS(Lançamentos!$H$8:$H$7029,Lançamentos!$C$8:$C$7029,$B50,Lançamentos!$B$8:$B$7029,"&gt;=01/01/"&amp;$G$2,Lançamentos!$B$8:$B$7029,"&lt;=31/01/"&amp;$G$2)</f>
        <v>0</v>
      </c>
      <c r="E50" s="55">
        <f>Planejamento!E50</f>
        <v>0</v>
      </c>
      <c r="F50" s="56">
        <f ca="1">SUMIFS(Lançamentos!$H$8:$H$7029,Lançamentos!$C$8:$C$7029,$B50,Lançamentos!$B$8:$B$7029,"&gt;=01/02/"&amp;$G$2,Lançamentos!$B$8:$B$7029,"&lt;=28/02/"&amp;$G$2)</f>
        <v>0</v>
      </c>
      <c r="G50" s="55">
        <f>Planejamento!F50</f>
        <v>0</v>
      </c>
      <c r="H50" s="56">
        <f ca="1">SUMIFS(Lançamentos!$H$8:$H$7029,Lançamentos!$C$8:$C$7029,$B50,Lançamentos!$B$8:$B$7029,"&gt;=01/03/"&amp;$G$2,Lançamentos!$B$8:$B$7029,"&lt;=31/03/"&amp;$G$2)</f>
        <v>0</v>
      </c>
      <c r="I50" s="55">
        <f>Planejamento!G50</f>
        <v>0</v>
      </c>
      <c r="J50" s="56">
        <f ca="1">SUMIFS(Lançamentos!$H$8:$H$7029,Lançamentos!$C$8:$C$7029,$B50,Lançamentos!$B$8:$B$7029,"&gt;=01/04/"&amp;$G$2,Lançamentos!$B$8:$B$7029,"&lt;=30/04/"&amp;$G$2)</f>
        <v>0</v>
      </c>
      <c r="K50" s="55">
        <f>Planejamento!H50</f>
        <v>0</v>
      </c>
      <c r="L50" s="56">
        <f ca="1">SUMIFS(Lançamentos!$H$8:$H$7029,Lançamentos!$C$8:$C$7029,$B50,Lançamentos!$B$8:$B$7029,"&gt;=01/05/"&amp;$G$2,Lançamentos!$B$8:$B$7029,"&lt;=31/05/"&amp;$G$2)</f>
        <v>0</v>
      </c>
      <c r="M50" s="55">
        <f>Planejamento!I50</f>
        <v>0</v>
      </c>
      <c r="N50" s="56">
        <f ca="1">SUMIFS(Lançamentos!$H$8:$H$7029,Lançamentos!$C$8:$C$7029,$B50,Lançamentos!$B$8:$B$7029,"&gt;=01/06/"&amp;$G$2,Lançamentos!$B$8:$B$7029,"&lt;=30/06/"&amp;$G$2)</f>
        <v>0</v>
      </c>
      <c r="O50" s="55">
        <f>Planejamento!J50</f>
        <v>0</v>
      </c>
      <c r="P50" s="56">
        <f ca="1">SUMIFS(Lançamentos!$H$8:$H$7029,Lançamentos!$C$8:$C$7029,$B50,Lançamentos!$B$8:$B$7029,"&gt;=01/07/"&amp;$G$2,Lançamentos!$B$8:$B$7029,"&lt;=31/07/"&amp;$G$2)</f>
        <v>0</v>
      </c>
      <c r="Q50" s="55">
        <f>Planejamento!K50</f>
        <v>0</v>
      </c>
      <c r="R50" s="56">
        <f ca="1">SUMIFS(Lançamentos!$H$8:$H$7029,Lançamentos!$C$8:$C$7029,$B50,Lançamentos!$B$8:$B$7029,"&gt;=01/08/"&amp;$G$2,Lançamentos!$B$8:$B$7029,"&lt;=31/08/"&amp;$G$2)</f>
        <v>0</v>
      </c>
      <c r="S50" s="55">
        <f>Planejamento!L50</f>
        <v>0</v>
      </c>
      <c r="T50" s="56">
        <f ca="1">SUMIFS(Lançamentos!$H$8:$H$7029,Lançamentos!$C$8:$C$7029,$B50,Lançamentos!$B$8:$B$7029,"&gt;=01/09/"&amp;$G$2,Lançamentos!$B$8:$B$7029,"&lt;=30/09/"&amp;$G$2)</f>
        <v>0</v>
      </c>
      <c r="U50" s="55">
        <f>Planejamento!M50</f>
        <v>0</v>
      </c>
      <c r="V50" s="56">
        <f ca="1">SUMIFS(Lançamentos!$H$8:$H$7029,Lançamentos!$C$8:$C$7029,$B50,Lançamentos!$B$8:$B$7029,"&gt;=01/10/"&amp;$G$2,Lançamentos!$B$8:$B$7029,"&lt;=31/10/"&amp;$G$2)</f>
        <v>0</v>
      </c>
      <c r="W50" s="55">
        <f>Planejamento!N50</f>
        <v>0</v>
      </c>
      <c r="X50" s="56">
        <f ca="1">SUMIFS(Lançamentos!$H$8:$H$7029,Lançamentos!$C$8:$C$7029,$B50,Lançamentos!$B$8:$B$7029,"&gt;=01/11/"&amp;$G$2,Lançamentos!$B$8:$B$7029,"&lt;=30/11/"&amp;$G$2)</f>
        <v>0</v>
      </c>
      <c r="Y50" s="55">
        <f>Planejamento!O50</f>
        <v>0</v>
      </c>
      <c r="Z50" s="56">
        <f ca="1">SUMIFS(Lançamentos!$H$8:$H$7029,Lançamentos!$C$8:$C$7029,$B50,Lançamentos!$B$8:$B$7029,"&gt;=01/12/"&amp;$G$2,Lançamentos!$B$8:$B$7029,"&lt;=31/12/"&amp;$G$2)</f>
        <v>0</v>
      </c>
      <c r="AB50" s="49">
        <f t="shared" si="7"/>
        <v>0</v>
      </c>
      <c r="AC50" s="50">
        <f t="shared" ca="1" si="8"/>
        <v>0</v>
      </c>
    </row>
    <row r="51" spans="2:29" ht="15" customHeight="1">
      <c r="B51" s="52" t="str">
        <f>IF('Contas e Origens'!B51="","",'Contas e Origens'!B51)</f>
        <v>IPVA / Licenciamento / DPVAT</v>
      </c>
      <c r="C51" s="55">
        <f>Planejamento!D51</f>
        <v>0</v>
      </c>
      <c r="D51" s="56">
        <f ca="1">SUMIFS(Lançamentos!$H$8:$H$7029,Lançamentos!$C$8:$C$7029,$B51,Lançamentos!$B$8:$B$7029,"&gt;=01/01/"&amp;$G$2,Lançamentos!$B$8:$B$7029,"&lt;=31/01/"&amp;$G$2)</f>
        <v>0</v>
      </c>
      <c r="E51" s="55">
        <f>Planejamento!E51</f>
        <v>0</v>
      </c>
      <c r="F51" s="56">
        <f ca="1">SUMIFS(Lançamentos!$H$8:$H$7029,Lançamentos!$C$8:$C$7029,$B51,Lançamentos!$B$8:$B$7029,"&gt;=01/02/"&amp;$G$2,Lançamentos!$B$8:$B$7029,"&lt;=28/02/"&amp;$G$2)</f>
        <v>0</v>
      </c>
      <c r="G51" s="55">
        <f>Planejamento!F51</f>
        <v>0</v>
      </c>
      <c r="H51" s="56">
        <f ca="1">SUMIFS(Lançamentos!$H$8:$H$7029,Lançamentos!$C$8:$C$7029,$B51,Lançamentos!$B$8:$B$7029,"&gt;=01/03/"&amp;$G$2,Lançamentos!$B$8:$B$7029,"&lt;=31/03/"&amp;$G$2)</f>
        <v>0</v>
      </c>
      <c r="I51" s="55">
        <f>Planejamento!G51</f>
        <v>0</v>
      </c>
      <c r="J51" s="56">
        <f ca="1">SUMIFS(Lançamentos!$H$8:$H$7029,Lançamentos!$C$8:$C$7029,$B51,Lançamentos!$B$8:$B$7029,"&gt;=01/04/"&amp;$G$2,Lançamentos!$B$8:$B$7029,"&lt;=30/04/"&amp;$G$2)</f>
        <v>0</v>
      </c>
      <c r="K51" s="55">
        <f>Planejamento!H51</f>
        <v>0</v>
      </c>
      <c r="L51" s="56">
        <f ca="1">SUMIFS(Lançamentos!$H$8:$H$7029,Lançamentos!$C$8:$C$7029,$B51,Lançamentos!$B$8:$B$7029,"&gt;=01/05/"&amp;$G$2,Lançamentos!$B$8:$B$7029,"&lt;=31/05/"&amp;$G$2)</f>
        <v>0</v>
      </c>
      <c r="M51" s="55">
        <f>Planejamento!I51</f>
        <v>0</v>
      </c>
      <c r="N51" s="56">
        <f ca="1">SUMIFS(Lançamentos!$H$8:$H$7029,Lançamentos!$C$8:$C$7029,$B51,Lançamentos!$B$8:$B$7029,"&gt;=01/06/"&amp;$G$2,Lançamentos!$B$8:$B$7029,"&lt;=30/06/"&amp;$G$2)</f>
        <v>0</v>
      </c>
      <c r="O51" s="55">
        <f>Planejamento!J51</f>
        <v>0</v>
      </c>
      <c r="P51" s="56">
        <f ca="1">SUMIFS(Lançamentos!$H$8:$H$7029,Lançamentos!$C$8:$C$7029,$B51,Lançamentos!$B$8:$B$7029,"&gt;=01/07/"&amp;$G$2,Lançamentos!$B$8:$B$7029,"&lt;=31/07/"&amp;$G$2)</f>
        <v>0</v>
      </c>
      <c r="Q51" s="55">
        <f>Planejamento!K51</f>
        <v>0</v>
      </c>
      <c r="R51" s="56">
        <f ca="1">SUMIFS(Lançamentos!$H$8:$H$7029,Lançamentos!$C$8:$C$7029,$B51,Lançamentos!$B$8:$B$7029,"&gt;=01/08/"&amp;$G$2,Lançamentos!$B$8:$B$7029,"&lt;=31/08/"&amp;$G$2)</f>
        <v>0</v>
      </c>
      <c r="S51" s="55">
        <f>Planejamento!L51</f>
        <v>0</v>
      </c>
      <c r="T51" s="56">
        <f ca="1">SUMIFS(Lançamentos!$H$8:$H$7029,Lançamentos!$C$8:$C$7029,$B51,Lançamentos!$B$8:$B$7029,"&gt;=01/09/"&amp;$G$2,Lançamentos!$B$8:$B$7029,"&lt;=30/09/"&amp;$G$2)</f>
        <v>0</v>
      </c>
      <c r="U51" s="55">
        <f>Planejamento!M51</f>
        <v>0</v>
      </c>
      <c r="V51" s="56">
        <f ca="1">SUMIFS(Lançamentos!$H$8:$H$7029,Lançamentos!$C$8:$C$7029,$B51,Lançamentos!$B$8:$B$7029,"&gt;=01/10/"&amp;$G$2,Lançamentos!$B$8:$B$7029,"&lt;=31/10/"&amp;$G$2)</f>
        <v>0</v>
      </c>
      <c r="W51" s="55">
        <f>Planejamento!N51</f>
        <v>0</v>
      </c>
      <c r="X51" s="56">
        <f ca="1">SUMIFS(Lançamentos!$H$8:$H$7029,Lançamentos!$C$8:$C$7029,$B51,Lançamentos!$B$8:$B$7029,"&gt;=01/11/"&amp;$G$2,Lançamentos!$B$8:$B$7029,"&lt;=30/11/"&amp;$G$2)</f>
        <v>0</v>
      </c>
      <c r="Y51" s="55">
        <f>Planejamento!O51</f>
        <v>0</v>
      </c>
      <c r="Z51" s="56">
        <f ca="1">SUMIFS(Lançamentos!$H$8:$H$7029,Lançamentos!$C$8:$C$7029,$B51,Lançamentos!$B$8:$B$7029,"&gt;=01/12/"&amp;$G$2,Lançamentos!$B$8:$B$7029,"&lt;=31/12/"&amp;$G$2)</f>
        <v>0</v>
      </c>
      <c r="AB51" s="49">
        <f t="shared" si="7"/>
        <v>0</v>
      </c>
      <c r="AC51" s="50">
        <f t="shared" ca="1" si="8"/>
        <v>0</v>
      </c>
    </row>
    <row r="52" spans="2:29" ht="15" customHeight="1">
      <c r="B52" s="52" t="str">
        <f>IF('Contas e Origens'!B52="","",'Contas e Origens'!B52)</f>
        <v>Ônibus/metrô/trem</v>
      </c>
      <c r="C52" s="55">
        <f>Planejamento!D52</f>
        <v>0</v>
      </c>
      <c r="D52" s="56">
        <f ca="1">SUMIFS(Lançamentos!$H$8:$H$7029,Lançamentos!$C$8:$C$7029,$B52,Lançamentos!$B$8:$B$7029,"&gt;=01/01/"&amp;$G$2,Lançamentos!$B$8:$B$7029,"&lt;=31/01/"&amp;$G$2)</f>
        <v>0</v>
      </c>
      <c r="E52" s="55">
        <f>Planejamento!E52</f>
        <v>0</v>
      </c>
      <c r="F52" s="56">
        <f ca="1">SUMIFS(Lançamentos!$H$8:$H$7029,Lançamentos!$C$8:$C$7029,$B52,Lançamentos!$B$8:$B$7029,"&gt;=01/02/"&amp;$G$2,Lançamentos!$B$8:$B$7029,"&lt;=28/02/"&amp;$G$2)</f>
        <v>0</v>
      </c>
      <c r="G52" s="55">
        <f>Planejamento!F52</f>
        <v>0</v>
      </c>
      <c r="H52" s="56">
        <f ca="1">SUMIFS(Lançamentos!$H$8:$H$7029,Lançamentos!$C$8:$C$7029,$B52,Lançamentos!$B$8:$B$7029,"&gt;=01/03/"&amp;$G$2,Lançamentos!$B$8:$B$7029,"&lt;=31/03/"&amp;$G$2)</f>
        <v>0</v>
      </c>
      <c r="I52" s="55">
        <f>Planejamento!G52</f>
        <v>0</v>
      </c>
      <c r="J52" s="56">
        <f ca="1">SUMIFS(Lançamentos!$H$8:$H$7029,Lançamentos!$C$8:$C$7029,$B52,Lançamentos!$B$8:$B$7029,"&gt;=01/04/"&amp;$G$2,Lançamentos!$B$8:$B$7029,"&lt;=30/04/"&amp;$G$2)</f>
        <v>0</v>
      </c>
      <c r="K52" s="55">
        <f>Planejamento!H52</f>
        <v>0</v>
      </c>
      <c r="L52" s="56">
        <f ca="1">SUMIFS(Lançamentos!$H$8:$H$7029,Lançamentos!$C$8:$C$7029,$B52,Lançamentos!$B$8:$B$7029,"&gt;=01/05/"&amp;$G$2,Lançamentos!$B$8:$B$7029,"&lt;=31/05/"&amp;$G$2)</f>
        <v>0</v>
      </c>
      <c r="M52" s="55">
        <f>Planejamento!I52</f>
        <v>0</v>
      </c>
      <c r="N52" s="56">
        <f ca="1">SUMIFS(Lançamentos!$H$8:$H$7029,Lançamentos!$C$8:$C$7029,$B52,Lançamentos!$B$8:$B$7029,"&gt;=01/06/"&amp;$G$2,Lançamentos!$B$8:$B$7029,"&lt;=30/06/"&amp;$G$2)</f>
        <v>0</v>
      </c>
      <c r="O52" s="55">
        <f>Planejamento!J52</f>
        <v>0</v>
      </c>
      <c r="P52" s="56">
        <f ca="1">SUMIFS(Lançamentos!$H$8:$H$7029,Lançamentos!$C$8:$C$7029,$B52,Lançamentos!$B$8:$B$7029,"&gt;=01/07/"&amp;$G$2,Lançamentos!$B$8:$B$7029,"&lt;=31/07/"&amp;$G$2)</f>
        <v>0</v>
      </c>
      <c r="Q52" s="55">
        <f>Planejamento!K52</f>
        <v>0</v>
      </c>
      <c r="R52" s="56">
        <f ca="1">SUMIFS(Lançamentos!$H$8:$H$7029,Lançamentos!$C$8:$C$7029,$B52,Lançamentos!$B$8:$B$7029,"&gt;=01/08/"&amp;$G$2,Lançamentos!$B$8:$B$7029,"&lt;=31/08/"&amp;$G$2)</f>
        <v>0</v>
      </c>
      <c r="S52" s="55">
        <f>Planejamento!L52</f>
        <v>0</v>
      </c>
      <c r="T52" s="56">
        <f ca="1">SUMIFS(Lançamentos!$H$8:$H$7029,Lançamentos!$C$8:$C$7029,$B52,Lançamentos!$B$8:$B$7029,"&gt;=01/09/"&amp;$G$2,Lançamentos!$B$8:$B$7029,"&lt;=30/09/"&amp;$G$2)</f>
        <v>0</v>
      </c>
      <c r="U52" s="55">
        <f>Planejamento!M52</f>
        <v>0</v>
      </c>
      <c r="V52" s="56">
        <f ca="1">SUMIFS(Lançamentos!$H$8:$H$7029,Lançamentos!$C$8:$C$7029,$B52,Lançamentos!$B$8:$B$7029,"&gt;=01/10/"&amp;$G$2,Lançamentos!$B$8:$B$7029,"&lt;=31/10/"&amp;$G$2)</f>
        <v>0</v>
      </c>
      <c r="W52" s="55">
        <f>Planejamento!N52</f>
        <v>0</v>
      </c>
      <c r="X52" s="56">
        <f ca="1">SUMIFS(Lançamentos!$H$8:$H$7029,Lançamentos!$C$8:$C$7029,$B52,Lançamentos!$B$8:$B$7029,"&gt;=01/11/"&amp;$G$2,Lançamentos!$B$8:$B$7029,"&lt;=30/11/"&amp;$G$2)</f>
        <v>0</v>
      </c>
      <c r="Y52" s="55">
        <f>Planejamento!O52</f>
        <v>0</v>
      </c>
      <c r="Z52" s="56">
        <f ca="1">SUMIFS(Lançamentos!$H$8:$H$7029,Lançamentos!$C$8:$C$7029,$B52,Lançamentos!$B$8:$B$7029,"&gt;=01/12/"&amp;$G$2,Lançamentos!$B$8:$B$7029,"&lt;=31/12/"&amp;$G$2)</f>
        <v>0</v>
      </c>
      <c r="AB52" s="49">
        <f t="shared" si="7"/>
        <v>0</v>
      </c>
      <c r="AC52" s="50">
        <f t="shared" ca="1" si="8"/>
        <v>0</v>
      </c>
    </row>
    <row r="53" spans="2:29" ht="15" customHeight="1">
      <c r="B53" s="52" t="str">
        <f>IF('Contas e Origens'!B53="","",'Contas e Origens'!B53)</f>
        <v/>
      </c>
      <c r="C53" s="55">
        <f>Planejamento!D53</f>
        <v>0</v>
      </c>
      <c r="D53" s="56">
        <f ca="1">SUMIFS(Lançamentos!$H$8:$H$7029,Lançamentos!$C$8:$C$7029,$B53,Lançamentos!$B$8:$B$7029,"&gt;=01/01/"&amp;$G$2,Lançamentos!$B$8:$B$7029,"&lt;=31/01/"&amp;$G$2)</f>
        <v>0</v>
      </c>
      <c r="E53" s="55">
        <f>Planejamento!E53</f>
        <v>0</v>
      </c>
      <c r="F53" s="56">
        <f ca="1">SUMIFS(Lançamentos!$H$8:$H$7029,Lançamentos!$C$8:$C$7029,$B53,Lançamentos!$B$8:$B$7029,"&gt;=01/02/"&amp;$G$2,Lançamentos!$B$8:$B$7029,"&lt;=28/02/"&amp;$G$2)</f>
        <v>0</v>
      </c>
      <c r="G53" s="55">
        <f>Planejamento!F53</f>
        <v>0</v>
      </c>
      <c r="H53" s="56">
        <f ca="1">SUMIFS(Lançamentos!$H$8:$H$7029,Lançamentos!$C$8:$C$7029,$B53,Lançamentos!$B$8:$B$7029,"&gt;=01/03/"&amp;$G$2,Lançamentos!$B$8:$B$7029,"&lt;=31/03/"&amp;$G$2)</f>
        <v>0</v>
      </c>
      <c r="I53" s="55">
        <f>Planejamento!G53</f>
        <v>0</v>
      </c>
      <c r="J53" s="56">
        <f ca="1">SUMIFS(Lançamentos!$H$8:$H$7029,Lançamentos!$C$8:$C$7029,$B53,Lançamentos!$B$8:$B$7029,"&gt;=01/04/"&amp;$G$2,Lançamentos!$B$8:$B$7029,"&lt;=30/04/"&amp;$G$2)</f>
        <v>0</v>
      </c>
      <c r="K53" s="55">
        <f>Planejamento!H53</f>
        <v>0</v>
      </c>
      <c r="L53" s="56">
        <f ca="1">SUMIFS(Lançamentos!$H$8:$H$7029,Lançamentos!$C$8:$C$7029,$B53,Lançamentos!$B$8:$B$7029,"&gt;=01/05/"&amp;$G$2,Lançamentos!$B$8:$B$7029,"&lt;=31/05/"&amp;$G$2)</f>
        <v>0</v>
      </c>
      <c r="M53" s="55">
        <f>Planejamento!I53</f>
        <v>0</v>
      </c>
      <c r="N53" s="56">
        <f ca="1">SUMIFS(Lançamentos!$H$8:$H$7029,Lançamentos!$C$8:$C$7029,$B53,Lançamentos!$B$8:$B$7029,"&gt;=01/06/"&amp;$G$2,Lançamentos!$B$8:$B$7029,"&lt;=30/06/"&amp;$G$2)</f>
        <v>0</v>
      </c>
      <c r="O53" s="55">
        <f>Planejamento!J53</f>
        <v>0</v>
      </c>
      <c r="P53" s="56">
        <f ca="1">SUMIFS(Lançamentos!$H$8:$H$7029,Lançamentos!$C$8:$C$7029,$B53,Lançamentos!$B$8:$B$7029,"&gt;=01/07/"&amp;$G$2,Lançamentos!$B$8:$B$7029,"&lt;=31/07/"&amp;$G$2)</f>
        <v>0</v>
      </c>
      <c r="Q53" s="55">
        <f>Planejamento!K53</f>
        <v>0</v>
      </c>
      <c r="R53" s="56">
        <f ca="1">SUMIFS(Lançamentos!$H$8:$H$7029,Lançamentos!$C$8:$C$7029,$B53,Lançamentos!$B$8:$B$7029,"&gt;=01/08/"&amp;$G$2,Lançamentos!$B$8:$B$7029,"&lt;=31/08/"&amp;$G$2)</f>
        <v>0</v>
      </c>
      <c r="S53" s="55">
        <f>Planejamento!L53</f>
        <v>0</v>
      </c>
      <c r="T53" s="56">
        <f ca="1">SUMIFS(Lançamentos!$H$8:$H$7029,Lançamentos!$C$8:$C$7029,$B53,Lançamentos!$B$8:$B$7029,"&gt;=01/09/"&amp;$G$2,Lançamentos!$B$8:$B$7029,"&lt;=30/09/"&amp;$G$2)</f>
        <v>0</v>
      </c>
      <c r="U53" s="55">
        <f>Planejamento!M53</f>
        <v>0</v>
      </c>
      <c r="V53" s="56">
        <f ca="1">SUMIFS(Lançamentos!$H$8:$H$7029,Lançamentos!$C$8:$C$7029,$B53,Lançamentos!$B$8:$B$7029,"&gt;=01/10/"&amp;$G$2,Lançamentos!$B$8:$B$7029,"&lt;=31/10/"&amp;$G$2)</f>
        <v>0</v>
      </c>
      <c r="W53" s="55">
        <f>Planejamento!N53</f>
        <v>0</v>
      </c>
      <c r="X53" s="56">
        <f ca="1">SUMIFS(Lançamentos!$H$8:$H$7029,Lançamentos!$C$8:$C$7029,$B53,Lançamentos!$B$8:$B$7029,"&gt;=01/11/"&amp;$G$2,Lançamentos!$B$8:$B$7029,"&lt;=30/11/"&amp;$G$2)</f>
        <v>0</v>
      </c>
      <c r="Y53" s="55">
        <f>Planejamento!O53</f>
        <v>0</v>
      </c>
      <c r="Z53" s="56">
        <f ca="1">SUMIFS(Lançamentos!$H$8:$H$7029,Lançamentos!$C$8:$C$7029,$B53,Lançamentos!$B$8:$B$7029,"&gt;=01/12/"&amp;$G$2,Lançamentos!$B$8:$B$7029,"&lt;=31/12/"&amp;$G$2)</f>
        <v>0</v>
      </c>
      <c r="AB53" s="49">
        <f t="shared" ref="AB53:AB56" si="16">SUM(C53,E53,G53,I53,K53,M53,O53,Q53,S53,U53,W53,Y53)</f>
        <v>0</v>
      </c>
      <c r="AC53" s="50">
        <f t="shared" ref="AC53:AC56" ca="1" si="17">SUM(D53,F53,H53,J53,L53,N53,P53,R53,T53,V53,X53,Z53)</f>
        <v>0</v>
      </c>
    </row>
    <row r="54" spans="2:29" ht="15" customHeight="1">
      <c r="B54" s="52" t="str">
        <f>IF('Contas e Origens'!B54="","",'Contas e Origens'!B54)</f>
        <v/>
      </c>
      <c r="C54" s="55">
        <f>Planejamento!D54</f>
        <v>0</v>
      </c>
      <c r="D54" s="56">
        <f ca="1">SUMIFS(Lançamentos!$H$8:$H$7029,Lançamentos!$C$8:$C$7029,$B54,Lançamentos!$B$8:$B$7029,"&gt;=01/01/"&amp;$G$2,Lançamentos!$B$8:$B$7029,"&lt;=31/01/"&amp;$G$2)</f>
        <v>0</v>
      </c>
      <c r="E54" s="55">
        <f>Planejamento!E54</f>
        <v>0</v>
      </c>
      <c r="F54" s="56">
        <f ca="1">SUMIFS(Lançamentos!$H$8:$H$7029,Lançamentos!$C$8:$C$7029,$B54,Lançamentos!$B$8:$B$7029,"&gt;=01/02/"&amp;$G$2,Lançamentos!$B$8:$B$7029,"&lt;=28/02/"&amp;$G$2)</f>
        <v>0</v>
      </c>
      <c r="G54" s="55">
        <f>Planejamento!F54</f>
        <v>0</v>
      </c>
      <c r="H54" s="56">
        <f ca="1">SUMIFS(Lançamentos!$H$8:$H$7029,Lançamentos!$C$8:$C$7029,$B54,Lançamentos!$B$8:$B$7029,"&gt;=01/03/"&amp;$G$2,Lançamentos!$B$8:$B$7029,"&lt;=31/03/"&amp;$G$2)</f>
        <v>0</v>
      </c>
      <c r="I54" s="55">
        <f>Planejamento!G54</f>
        <v>0</v>
      </c>
      <c r="J54" s="56">
        <f ca="1">SUMIFS(Lançamentos!$H$8:$H$7029,Lançamentos!$C$8:$C$7029,$B54,Lançamentos!$B$8:$B$7029,"&gt;=01/04/"&amp;$G$2,Lançamentos!$B$8:$B$7029,"&lt;=30/04/"&amp;$G$2)</f>
        <v>0</v>
      </c>
      <c r="K54" s="55">
        <f>Planejamento!H54</f>
        <v>0</v>
      </c>
      <c r="L54" s="56">
        <f ca="1">SUMIFS(Lançamentos!$H$8:$H$7029,Lançamentos!$C$8:$C$7029,$B54,Lançamentos!$B$8:$B$7029,"&gt;=01/05/"&amp;$G$2,Lançamentos!$B$8:$B$7029,"&lt;=31/05/"&amp;$G$2)</f>
        <v>0</v>
      </c>
      <c r="M54" s="55">
        <f>Planejamento!I54</f>
        <v>0</v>
      </c>
      <c r="N54" s="56">
        <f ca="1">SUMIFS(Lançamentos!$H$8:$H$7029,Lançamentos!$C$8:$C$7029,$B54,Lançamentos!$B$8:$B$7029,"&gt;=01/06/"&amp;$G$2,Lançamentos!$B$8:$B$7029,"&lt;=30/06/"&amp;$G$2)</f>
        <v>0</v>
      </c>
      <c r="O54" s="55">
        <f>Planejamento!J54</f>
        <v>0</v>
      </c>
      <c r="P54" s="56">
        <f ca="1">SUMIFS(Lançamentos!$H$8:$H$7029,Lançamentos!$C$8:$C$7029,$B54,Lançamentos!$B$8:$B$7029,"&gt;=01/07/"&amp;$G$2,Lançamentos!$B$8:$B$7029,"&lt;=31/07/"&amp;$G$2)</f>
        <v>0</v>
      </c>
      <c r="Q54" s="55">
        <f>Planejamento!K54</f>
        <v>0</v>
      </c>
      <c r="R54" s="56">
        <f ca="1">SUMIFS(Lançamentos!$H$8:$H$7029,Lançamentos!$C$8:$C$7029,$B54,Lançamentos!$B$8:$B$7029,"&gt;=01/08/"&amp;$G$2,Lançamentos!$B$8:$B$7029,"&lt;=31/08/"&amp;$G$2)</f>
        <v>0</v>
      </c>
      <c r="S54" s="55">
        <f>Planejamento!L54</f>
        <v>0</v>
      </c>
      <c r="T54" s="56">
        <f ca="1">SUMIFS(Lançamentos!$H$8:$H$7029,Lançamentos!$C$8:$C$7029,$B54,Lançamentos!$B$8:$B$7029,"&gt;=01/09/"&amp;$G$2,Lançamentos!$B$8:$B$7029,"&lt;=30/09/"&amp;$G$2)</f>
        <v>0</v>
      </c>
      <c r="U54" s="55">
        <f>Planejamento!M54</f>
        <v>0</v>
      </c>
      <c r="V54" s="56">
        <f ca="1">SUMIFS(Lançamentos!$H$8:$H$7029,Lançamentos!$C$8:$C$7029,$B54,Lançamentos!$B$8:$B$7029,"&gt;=01/10/"&amp;$G$2,Lançamentos!$B$8:$B$7029,"&lt;=31/10/"&amp;$G$2)</f>
        <v>0</v>
      </c>
      <c r="W54" s="55">
        <f>Planejamento!N54</f>
        <v>0</v>
      </c>
      <c r="X54" s="56">
        <f ca="1">SUMIFS(Lançamentos!$H$8:$H$7029,Lançamentos!$C$8:$C$7029,$B54,Lançamentos!$B$8:$B$7029,"&gt;=01/11/"&amp;$G$2,Lançamentos!$B$8:$B$7029,"&lt;=30/11/"&amp;$G$2)</f>
        <v>0</v>
      </c>
      <c r="Y54" s="55">
        <f>Planejamento!O54</f>
        <v>0</v>
      </c>
      <c r="Z54" s="56">
        <f ca="1">SUMIFS(Lançamentos!$H$8:$H$7029,Lançamentos!$C$8:$C$7029,$B54,Lançamentos!$B$8:$B$7029,"&gt;=01/12/"&amp;$G$2,Lançamentos!$B$8:$B$7029,"&lt;=31/12/"&amp;$G$2)</f>
        <v>0</v>
      </c>
      <c r="AB54" s="49">
        <f t="shared" si="16"/>
        <v>0</v>
      </c>
      <c r="AC54" s="50">
        <f t="shared" ca="1" si="17"/>
        <v>0</v>
      </c>
    </row>
    <row r="55" spans="2:29" ht="15" customHeight="1">
      <c r="B55" s="52" t="str">
        <f>IF('Contas e Origens'!B55="","",'Contas e Origens'!B55)</f>
        <v>Outros Transporte</v>
      </c>
      <c r="C55" s="55">
        <f>Planejamento!D55</f>
        <v>0</v>
      </c>
      <c r="D55" s="56">
        <f ca="1">SUMIFS(Lançamentos!$H$8:$H$7029,Lançamentos!$C$8:$C$7029,$B55,Lançamentos!$B$8:$B$7029,"&gt;=01/01/"&amp;$G$2,Lançamentos!$B$8:$B$7029,"&lt;=31/01/"&amp;$G$2)</f>
        <v>0</v>
      </c>
      <c r="E55" s="55">
        <f>Planejamento!E55</f>
        <v>0</v>
      </c>
      <c r="F55" s="56">
        <f ca="1">SUMIFS(Lançamentos!$H$8:$H$7029,Lançamentos!$C$8:$C$7029,$B55,Lançamentos!$B$8:$B$7029,"&gt;=01/02/"&amp;$G$2,Lançamentos!$B$8:$B$7029,"&lt;=28/02/"&amp;$G$2)</f>
        <v>0</v>
      </c>
      <c r="G55" s="55">
        <f>Planejamento!F55</f>
        <v>0</v>
      </c>
      <c r="H55" s="56">
        <f ca="1">SUMIFS(Lançamentos!$H$8:$H$7029,Lançamentos!$C$8:$C$7029,$B55,Lançamentos!$B$8:$B$7029,"&gt;=01/03/"&amp;$G$2,Lançamentos!$B$8:$B$7029,"&lt;=31/03/"&amp;$G$2)</f>
        <v>0</v>
      </c>
      <c r="I55" s="55">
        <f>Planejamento!G55</f>
        <v>0</v>
      </c>
      <c r="J55" s="56">
        <f ca="1">SUMIFS(Lançamentos!$H$8:$H$7029,Lançamentos!$C$8:$C$7029,$B55,Lançamentos!$B$8:$B$7029,"&gt;=01/04/"&amp;$G$2,Lançamentos!$B$8:$B$7029,"&lt;=30/04/"&amp;$G$2)</f>
        <v>0</v>
      </c>
      <c r="K55" s="55">
        <f>Planejamento!H55</f>
        <v>0</v>
      </c>
      <c r="L55" s="56">
        <f ca="1">SUMIFS(Lançamentos!$H$8:$H$7029,Lançamentos!$C$8:$C$7029,$B55,Lançamentos!$B$8:$B$7029,"&gt;=01/05/"&amp;$G$2,Lançamentos!$B$8:$B$7029,"&lt;=31/05/"&amp;$G$2)</f>
        <v>0</v>
      </c>
      <c r="M55" s="55">
        <f>Planejamento!I55</f>
        <v>0</v>
      </c>
      <c r="N55" s="56">
        <f ca="1">SUMIFS(Lançamentos!$H$8:$H$7029,Lançamentos!$C$8:$C$7029,$B55,Lançamentos!$B$8:$B$7029,"&gt;=01/06/"&amp;$G$2,Lançamentos!$B$8:$B$7029,"&lt;=30/06/"&amp;$G$2)</f>
        <v>0</v>
      </c>
      <c r="O55" s="55">
        <f>Planejamento!J55</f>
        <v>0</v>
      </c>
      <c r="P55" s="56">
        <f ca="1">SUMIFS(Lançamentos!$H$8:$H$7029,Lançamentos!$C$8:$C$7029,$B55,Lançamentos!$B$8:$B$7029,"&gt;=01/07/"&amp;$G$2,Lançamentos!$B$8:$B$7029,"&lt;=31/07/"&amp;$G$2)</f>
        <v>0</v>
      </c>
      <c r="Q55" s="55">
        <f>Planejamento!K55</f>
        <v>0</v>
      </c>
      <c r="R55" s="56">
        <f ca="1">SUMIFS(Lançamentos!$H$8:$H$7029,Lançamentos!$C$8:$C$7029,$B55,Lançamentos!$B$8:$B$7029,"&gt;=01/08/"&amp;$G$2,Lançamentos!$B$8:$B$7029,"&lt;=31/08/"&amp;$G$2)</f>
        <v>0</v>
      </c>
      <c r="S55" s="55">
        <f>Planejamento!L55</f>
        <v>0</v>
      </c>
      <c r="T55" s="56">
        <f ca="1">SUMIFS(Lançamentos!$H$8:$H$7029,Lançamentos!$C$8:$C$7029,$B55,Lançamentos!$B$8:$B$7029,"&gt;=01/09/"&amp;$G$2,Lançamentos!$B$8:$B$7029,"&lt;=30/09/"&amp;$G$2)</f>
        <v>0</v>
      </c>
      <c r="U55" s="55">
        <f>Planejamento!M55</f>
        <v>0</v>
      </c>
      <c r="V55" s="56">
        <f ca="1">SUMIFS(Lançamentos!$H$8:$H$7029,Lançamentos!$C$8:$C$7029,$B55,Lançamentos!$B$8:$B$7029,"&gt;=01/10/"&amp;$G$2,Lançamentos!$B$8:$B$7029,"&lt;=31/10/"&amp;$G$2)</f>
        <v>0</v>
      </c>
      <c r="W55" s="55">
        <f>Planejamento!N55</f>
        <v>0</v>
      </c>
      <c r="X55" s="56">
        <f ca="1">SUMIFS(Lançamentos!$H$8:$H$7029,Lançamentos!$C$8:$C$7029,$B55,Lançamentos!$B$8:$B$7029,"&gt;=01/11/"&amp;$G$2,Lançamentos!$B$8:$B$7029,"&lt;=30/11/"&amp;$G$2)</f>
        <v>0</v>
      </c>
      <c r="Y55" s="55">
        <f>Planejamento!O55</f>
        <v>0</v>
      </c>
      <c r="Z55" s="56">
        <f ca="1">SUMIFS(Lançamentos!$H$8:$H$7029,Lançamentos!$C$8:$C$7029,$B55,Lançamentos!$B$8:$B$7029,"&gt;=01/12/"&amp;$G$2,Lançamentos!$B$8:$B$7029,"&lt;=31/12/"&amp;$G$2)</f>
        <v>0</v>
      </c>
      <c r="AB55" s="49">
        <f t="shared" si="16"/>
        <v>0</v>
      </c>
      <c r="AC55" s="50">
        <f t="shared" ca="1" si="17"/>
        <v>0</v>
      </c>
    </row>
    <row r="56" spans="2:29" ht="15" customHeight="1">
      <c r="B56" s="52" t="str">
        <f>IF('Contas e Origens'!B56="","",'Contas e Origens'!B56)</f>
        <v/>
      </c>
      <c r="C56" s="55">
        <f>Planejamento!D56</f>
        <v>0</v>
      </c>
      <c r="D56" s="56">
        <f ca="1">SUMIFS(Lançamentos!$H$8:$H$7029,Lançamentos!$C$8:$C$7029,$B56,Lançamentos!$B$8:$B$7029,"&gt;=01/01/"&amp;$G$2,Lançamentos!$B$8:$B$7029,"&lt;=31/01/"&amp;$G$2)</f>
        <v>0</v>
      </c>
      <c r="E56" s="55">
        <f>Planejamento!E56</f>
        <v>0</v>
      </c>
      <c r="F56" s="56">
        <f ca="1">SUMIFS(Lançamentos!$H$8:$H$7029,Lançamentos!$C$8:$C$7029,$B56,Lançamentos!$B$8:$B$7029,"&gt;=01/02/"&amp;$G$2,Lançamentos!$B$8:$B$7029,"&lt;=28/02/"&amp;$G$2)</f>
        <v>0</v>
      </c>
      <c r="G56" s="55">
        <f>Planejamento!F56</f>
        <v>0</v>
      </c>
      <c r="H56" s="56">
        <f ca="1">SUMIFS(Lançamentos!$H$8:$H$7029,Lançamentos!$C$8:$C$7029,$B56,Lançamentos!$B$8:$B$7029,"&gt;=01/03/"&amp;$G$2,Lançamentos!$B$8:$B$7029,"&lt;=31/03/"&amp;$G$2)</f>
        <v>0</v>
      </c>
      <c r="I56" s="55">
        <f>Planejamento!G56</f>
        <v>0</v>
      </c>
      <c r="J56" s="56">
        <f ca="1">SUMIFS(Lançamentos!$H$8:$H$7029,Lançamentos!$C$8:$C$7029,$B56,Lançamentos!$B$8:$B$7029,"&gt;=01/04/"&amp;$G$2,Lançamentos!$B$8:$B$7029,"&lt;=30/04/"&amp;$G$2)</f>
        <v>0</v>
      </c>
      <c r="K56" s="55">
        <f>Planejamento!H56</f>
        <v>0</v>
      </c>
      <c r="L56" s="56">
        <f ca="1">SUMIFS(Lançamentos!$H$8:$H$7029,Lançamentos!$C$8:$C$7029,$B56,Lançamentos!$B$8:$B$7029,"&gt;=01/05/"&amp;$G$2,Lançamentos!$B$8:$B$7029,"&lt;=31/05/"&amp;$G$2)</f>
        <v>0</v>
      </c>
      <c r="M56" s="55">
        <f>Planejamento!I56</f>
        <v>0</v>
      </c>
      <c r="N56" s="56">
        <f ca="1">SUMIFS(Lançamentos!$H$8:$H$7029,Lançamentos!$C$8:$C$7029,$B56,Lançamentos!$B$8:$B$7029,"&gt;=01/06/"&amp;$G$2,Lançamentos!$B$8:$B$7029,"&lt;=30/06/"&amp;$G$2)</f>
        <v>0</v>
      </c>
      <c r="O56" s="55">
        <f>Planejamento!J56</f>
        <v>0</v>
      </c>
      <c r="P56" s="56">
        <f ca="1">SUMIFS(Lançamentos!$H$8:$H$7029,Lançamentos!$C$8:$C$7029,$B56,Lançamentos!$B$8:$B$7029,"&gt;=01/07/"&amp;$G$2,Lançamentos!$B$8:$B$7029,"&lt;=31/07/"&amp;$G$2)</f>
        <v>0</v>
      </c>
      <c r="Q56" s="55">
        <f>Planejamento!K56</f>
        <v>0</v>
      </c>
      <c r="R56" s="56">
        <f ca="1">SUMIFS(Lançamentos!$H$8:$H$7029,Lançamentos!$C$8:$C$7029,$B56,Lançamentos!$B$8:$B$7029,"&gt;=01/08/"&amp;$G$2,Lançamentos!$B$8:$B$7029,"&lt;=31/08/"&amp;$G$2)</f>
        <v>0</v>
      </c>
      <c r="S56" s="55">
        <f>Planejamento!L56</f>
        <v>0</v>
      </c>
      <c r="T56" s="56">
        <f ca="1">SUMIFS(Lançamentos!$H$8:$H$7029,Lançamentos!$C$8:$C$7029,$B56,Lançamentos!$B$8:$B$7029,"&gt;=01/09/"&amp;$G$2,Lançamentos!$B$8:$B$7029,"&lt;=30/09/"&amp;$G$2)</f>
        <v>0</v>
      </c>
      <c r="U56" s="55">
        <f>Planejamento!M56</f>
        <v>0</v>
      </c>
      <c r="V56" s="56">
        <f ca="1">SUMIFS(Lançamentos!$H$8:$H$7029,Lançamentos!$C$8:$C$7029,$B56,Lançamentos!$B$8:$B$7029,"&gt;=01/10/"&amp;$G$2,Lançamentos!$B$8:$B$7029,"&lt;=31/10/"&amp;$G$2)</f>
        <v>0</v>
      </c>
      <c r="W56" s="55">
        <f>Planejamento!N56</f>
        <v>0</v>
      </c>
      <c r="X56" s="56">
        <f ca="1">SUMIFS(Lançamentos!$H$8:$H$7029,Lançamentos!$C$8:$C$7029,$B56,Lançamentos!$B$8:$B$7029,"&gt;=01/11/"&amp;$G$2,Lançamentos!$B$8:$B$7029,"&lt;=30/11/"&amp;$G$2)</f>
        <v>0</v>
      </c>
      <c r="Y56" s="55">
        <f>Planejamento!O56</f>
        <v>0</v>
      </c>
      <c r="Z56" s="56">
        <f ca="1">SUMIFS(Lançamentos!$H$8:$H$7029,Lançamentos!$C$8:$C$7029,$B56,Lançamentos!$B$8:$B$7029,"&gt;=01/12/"&amp;$G$2,Lançamentos!$B$8:$B$7029,"&lt;=31/12/"&amp;$G$2)</f>
        <v>0</v>
      </c>
      <c r="AB56" s="49">
        <f t="shared" si="16"/>
        <v>0</v>
      </c>
      <c r="AC56" s="50">
        <f t="shared" ca="1" si="17"/>
        <v>0</v>
      </c>
    </row>
    <row r="57" spans="2:29">
      <c r="B57" s="51" t="str">
        <f>IF('Contas e Origens'!B57="","",'Contas e Origens'!B57)</f>
        <v>SAÚDE</v>
      </c>
      <c r="C57" s="61">
        <f>SUM(C58:C64)</f>
        <v>0</v>
      </c>
      <c r="D57" s="62">
        <f t="shared" ref="D57:Z57" ca="1" si="18">SUM(D58:D64)</f>
        <v>0</v>
      </c>
      <c r="E57" s="61">
        <f t="shared" si="18"/>
        <v>0</v>
      </c>
      <c r="F57" s="62">
        <f t="shared" ca="1" si="18"/>
        <v>0</v>
      </c>
      <c r="G57" s="61">
        <f t="shared" si="18"/>
        <v>0</v>
      </c>
      <c r="H57" s="62">
        <f t="shared" ca="1" si="18"/>
        <v>0</v>
      </c>
      <c r="I57" s="61">
        <f t="shared" si="18"/>
        <v>0</v>
      </c>
      <c r="J57" s="62">
        <f t="shared" ca="1" si="18"/>
        <v>0</v>
      </c>
      <c r="K57" s="61">
        <f t="shared" si="18"/>
        <v>0</v>
      </c>
      <c r="L57" s="62">
        <f t="shared" ca="1" si="18"/>
        <v>0</v>
      </c>
      <c r="M57" s="61">
        <f t="shared" si="18"/>
        <v>0</v>
      </c>
      <c r="N57" s="62">
        <f t="shared" ca="1" si="18"/>
        <v>0</v>
      </c>
      <c r="O57" s="61">
        <f t="shared" si="18"/>
        <v>0</v>
      </c>
      <c r="P57" s="62">
        <f t="shared" ca="1" si="18"/>
        <v>0</v>
      </c>
      <c r="Q57" s="61">
        <f t="shared" si="18"/>
        <v>0</v>
      </c>
      <c r="R57" s="62">
        <f t="shared" ca="1" si="18"/>
        <v>0</v>
      </c>
      <c r="S57" s="61">
        <f t="shared" si="18"/>
        <v>0</v>
      </c>
      <c r="T57" s="62">
        <f t="shared" ca="1" si="18"/>
        <v>0</v>
      </c>
      <c r="U57" s="61">
        <f t="shared" si="18"/>
        <v>0</v>
      </c>
      <c r="V57" s="62">
        <f t="shared" ca="1" si="18"/>
        <v>0</v>
      </c>
      <c r="W57" s="61">
        <f t="shared" si="18"/>
        <v>0</v>
      </c>
      <c r="X57" s="62">
        <f t="shared" ca="1" si="18"/>
        <v>0</v>
      </c>
      <c r="Y57" s="61">
        <f t="shared" si="18"/>
        <v>0</v>
      </c>
      <c r="Z57" s="62">
        <f t="shared" ca="1" si="18"/>
        <v>0</v>
      </c>
      <c r="AB57" s="61">
        <f t="shared" si="7"/>
        <v>0</v>
      </c>
      <c r="AC57" s="62">
        <f t="shared" ca="1" si="8"/>
        <v>0</v>
      </c>
    </row>
    <row r="58" spans="2:29" ht="15" customHeight="1">
      <c r="B58" s="52" t="str">
        <f>IF('Contas e Origens'!B58="","",'Contas e Origens'!B58)</f>
        <v>Plano de saúde</v>
      </c>
      <c r="C58" s="55">
        <f>Planejamento!D58</f>
        <v>0</v>
      </c>
      <c r="D58" s="56">
        <f ca="1">SUMIFS(Lançamentos!$H$8:$H$7029,Lançamentos!$C$8:$C$7029,$B58,Lançamentos!$B$8:$B$7029,"&gt;=01/01/"&amp;$G$2,Lançamentos!$B$8:$B$7029,"&lt;=31/01/"&amp;$G$2)</f>
        <v>0</v>
      </c>
      <c r="E58" s="55">
        <f>Planejamento!E58</f>
        <v>0</v>
      </c>
      <c r="F58" s="56">
        <f ca="1">SUMIFS(Lançamentos!$H$8:$H$7029,Lançamentos!$C$8:$C$7029,$B58,Lançamentos!$B$8:$B$7029,"&gt;=01/02/"&amp;$G$2,Lançamentos!$B$8:$B$7029,"&lt;=28/02/"&amp;$G$2)</f>
        <v>0</v>
      </c>
      <c r="G58" s="55">
        <f>Planejamento!F58</f>
        <v>0</v>
      </c>
      <c r="H58" s="56">
        <f ca="1">SUMIFS(Lançamentos!$H$8:$H$7029,Lançamentos!$C$8:$C$7029,$B58,Lançamentos!$B$8:$B$7029,"&gt;=01/03/"&amp;$G$2,Lançamentos!$B$8:$B$7029,"&lt;=31/03/"&amp;$G$2)</f>
        <v>0</v>
      </c>
      <c r="I58" s="55">
        <f>Planejamento!G58</f>
        <v>0</v>
      </c>
      <c r="J58" s="56">
        <f ca="1">SUMIFS(Lançamentos!$H$8:$H$7029,Lançamentos!$C$8:$C$7029,$B58,Lançamentos!$B$8:$B$7029,"&gt;=01/04/"&amp;$G$2,Lançamentos!$B$8:$B$7029,"&lt;=30/04/"&amp;$G$2)</f>
        <v>0</v>
      </c>
      <c r="K58" s="55">
        <f>Planejamento!H58</f>
        <v>0</v>
      </c>
      <c r="L58" s="56">
        <f ca="1">SUMIFS(Lançamentos!$H$8:$H$7029,Lançamentos!$C$8:$C$7029,$B58,Lançamentos!$B$8:$B$7029,"&gt;=01/05/"&amp;$G$2,Lançamentos!$B$8:$B$7029,"&lt;=31/05/"&amp;$G$2)</f>
        <v>0</v>
      </c>
      <c r="M58" s="55">
        <f>Planejamento!I58</f>
        <v>0</v>
      </c>
      <c r="N58" s="56">
        <f ca="1">SUMIFS(Lançamentos!$H$8:$H$7029,Lançamentos!$C$8:$C$7029,$B58,Lançamentos!$B$8:$B$7029,"&gt;=01/06/"&amp;$G$2,Lançamentos!$B$8:$B$7029,"&lt;=30/06/"&amp;$G$2)</f>
        <v>0</v>
      </c>
      <c r="O58" s="55">
        <f>Planejamento!J58</f>
        <v>0</v>
      </c>
      <c r="P58" s="56">
        <f ca="1">SUMIFS(Lançamentos!$H$8:$H$7029,Lançamentos!$C$8:$C$7029,$B58,Lançamentos!$B$8:$B$7029,"&gt;=01/07/"&amp;$G$2,Lançamentos!$B$8:$B$7029,"&lt;=31/07/"&amp;$G$2)</f>
        <v>0</v>
      </c>
      <c r="Q58" s="55">
        <f>Planejamento!K58</f>
        <v>0</v>
      </c>
      <c r="R58" s="56">
        <f ca="1">SUMIFS(Lançamentos!$H$8:$H$7029,Lançamentos!$C$8:$C$7029,$B58,Lançamentos!$B$8:$B$7029,"&gt;=01/08/"&amp;$G$2,Lançamentos!$B$8:$B$7029,"&lt;=31/08/"&amp;$G$2)</f>
        <v>0</v>
      </c>
      <c r="S58" s="55">
        <f>Planejamento!L58</f>
        <v>0</v>
      </c>
      <c r="T58" s="56">
        <f ca="1">SUMIFS(Lançamentos!$H$8:$H$7029,Lançamentos!$C$8:$C$7029,$B58,Lançamentos!$B$8:$B$7029,"&gt;=01/09/"&amp;$G$2,Lançamentos!$B$8:$B$7029,"&lt;=30/09/"&amp;$G$2)</f>
        <v>0</v>
      </c>
      <c r="U58" s="55">
        <f>Planejamento!M58</f>
        <v>0</v>
      </c>
      <c r="V58" s="56">
        <f ca="1">SUMIFS(Lançamentos!$H$8:$H$7029,Lançamentos!$C$8:$C$7029,$B58,Lançamentos!$B$8:$B$7029,"&gt;=01/10/"&amp;$G$2,Lançamentos!$B$8:$B$7029,"&lt;=31/10/"&amp;$G$2)</f>
        <v>0</v>
      </c>
      <c r="W58" s="55">
        <f>Planejamento!N58</f>
        <v>0</v>
      </c>
      <c r="X58" s="56">
        <f ca="1">SUMIFS(Lançamentos!$H$8:$H$7029,Lançamentos!$C$8:$C$7029,$B58,Lançamentos!$B$8:$B$7029,"&gt;=01/11/"&amp;$G$2,Lançamentos!$B$8:$B$7029,"&lt;=30/11/"&amp;$G$2)</f>
        <v>0</v>
      </c>
      <c r="Y58" s="55">
        <f>Planejamento!O58</f>
        <v>0</v>
      </c>
      <c r="Z58" s="56">
        <f ca="1">SUMIFS(Lançamentos!$H$8:$H$7029,Lançamentos!$C$8:$C$7029,$B58,Lançamentos!$B$8:$B$7029,"&gt;=01/12/"&amp;$G$2,Lançamentos!$B$8:$B$7029,"&lt;=31/12/"&amp;$G$2)</f>
        <v>0</v>
      </c>
      <c r="AB58" s="49">
        <f t="shared" si="7"/>
        <v>0</v>
      </c>
      <c r="AC58" s="50">
        <f t="shared" ca="1" si="8"/>
        <v>0</v>
      </c>
    </row>
    <row r="59" spans="2:29" ht="15" customHeight="1">
      <c r="B59" s="52" t="str">
        <f>IF('Contas e Origens'!B59="","",'Contas e Origens'!B59)</f>
        <v>Médicos/dentistas</v>
      </c>
      <c r="C59" s="55">
        <f>Planejamento!D59</f>
        <v>0</v>
      </c>
      <c r="D59" s="56">
        <f ca="1">SUMIFS(Lançamentos!$H$8:$H$7029,Lançamentos!$C$8:$C$7029,$B59,Lançamentos!$B$8:$B$7029,"&gt;=01/01/"&amp;$G$2,Lançamentos!$B$8:$B$7029,"&lt;=31/01/"&amp;$G$2)</f>
        <v>0</v>
      </c>
      <c r="E59" s="55">
        <f>Planejamento!E59</f>
        <v>0</v>
      </c>
      <c r="F59" s="56">
        <f ca="1">SUMIFS(Lançamentos!$H$8:$H$7029,Lançamentos!$C$8:$C$7029,$B59,Lançamentos!$B$8:$B$7029,"&gt;=01/02/"&amp;$G$2,Lançamentos!$B$8:$B$7029,"&lt;=28/02/"&amp;$G$2)</f>
        <v>0</v>
      </c>
      <c r="G59" s="55">
        <f>Planejamento!F59</f>
        <v>0</v>
      </c>
      <c r="H59" s="56">
        <f ca="1">SUMIFS(Lançamentos!$H$8:$H$7029,Lançamentos!$C$8:$C$7029,$B59,Lançamentos!$B$8:$B$7029,"&gt;=01/03/"&amp;$G$2,Lançamentos!$B$8:$B$7029,"&lt;=31/03/"&amp;$G$2)</f>
        <v>0</v>
      </c>
      <c r="I59" s="55">
        <f>Planejamento!G59</f>
        <v>0</v>
      </c>
      <c r="J59" s="56">
        <f ca="1">SUMIFS(Lançamentos!$H$8:$H$7029,Lançamentos!$C$8:$C$7029,$B59,Lançamentos!$B$8:$B$7029,"&gt;=01/04/"&amp;$G$2,Lançamentos!$B$8:$B$7029,"&lt;=30/04/"&amp;$G$2)</f>
        <v>0</v>
      </c>
      <c r="K59" s="55">
        <f>Planejamento!H59</f>
        <v>0</v>
      </c>
      <c r="L59" s="56">
        <f ca="1">SUMIFS(Lançamentos!$H$8:$H$7029,Lançamentos!$C$8:$C$7029,$B59,Lançamentos!$B$8:$B$7029,"&gt;=01/05/"&amp;$G$2,Lançamentos!$B$8:$B$7029,"&lt;=31/05/"&amp;$G$2)</f>
        <v>0</v>
      </c>
      <c r="M59" s="55">
        <f>Planejamento!I59</f>
        <v>0</v>
      </c>
      <c r="N59" s="56">
        <f ca="1">SUMIFS(Lançamentos!$H$8:$H$7029,Lançamentos!$C$8:$C$7029,$B59,Lançamentos!$B$8:$B$7029,"&gt;=01/06/"&amp;$G$2,Lançamentos!$B$8:$B$7029,"&lt;=30/06/"&amp;$G$2)</f>
        <v>0</v>
      </c>
      <c r="O59" s="55">
        <f>Planejamento!J59</f>
        <v>0</v>
      </c>
      <c r="P59" s="56">
        <f ca="1">SUMIFS(Lançamentos!$H$8:$H$7029,Lançamentos!$C$8:$C$7029,$B59,Lançamentos!$B$8:$B$7029,"&gt;=01/07/"&amp;$G$2,Lançamentos!$B$8:$B$7029,"&lt;=31/07/"&amp;$G$2)</f>
        <v>0</v>
      </c>
      <c r="Q59" s="55">
        <f>Planejamento!K59</f>
        <v>0</v>
      </c>
      <c r="R59" s="56">
        <f ca="1">SUMIFS(Lançamentos!$H$8:$H$7029,Lançamentos!$C$8:$C$7029,$B59,Lançamentos!$B$8:$B$7029,"&gt;=01/08/"&amp;$G$2,Lançamentos!$B$8:$B$7029,"&lt;=31/08/"&amp;$G$2)</f>
        <v>0</v>
      </c>
      <c r="S59" s="55">
        <f>Planejamento!L59</f>
        <v>0</v>
      </c>
      <c r="T59" s="56">
        <f ca="1">SUMIFS(Lançamentos!$H$8:$H$7029,Lançamentos!$C$8:$C$7029,$B59,Lançamentos!$B$8:$B$7029,"&gt;=01/09/"&amp;$G$2,Lançamentos!$B$8:$B$7029,"&lt;=30/09/"&amp;$G$2)</f>
        <v>0</v>
      </c>
      <c r="U59" s="55">
        <f>Planejamento!M59</f>
        <v>0</v>
      </c>
      <c r="V59" s="56">
        <f ca="1">SUMIFS(Lançamentos!$H$8:$H$7029,Lançamentos!$C$8:$C$7029,$B59,Lançamentos!$B$8:$B$7029,"&gt;=01/10/"&amp;$G$2,Lançamentos!$B$8:$B$7029,"&lt;=31/10/"&amp;$G$2)</f>
        <v>0</v>
      </c>
      <c r="W59" s="55">
        <f>Planejamento!N59</f>
        <v>0</v>
      </c>
      <c r="X59" s="56">
        <f ca="1">SUMIFS(Lançamentos!$H$8:$H$7029,Lançamentos!$C$8:$C$7029,$B59,Lançamentos!$B$8:$B$7029,"&gt;=01/11/"&amp;$G$2,Lançamentos!$B$8:$B$7029,"&lt;=30/11/"&amp;$G$2)</f>
        <v>0</v>
      </c>
      <c r="Y59" s="55">
        <f>Planejamento!O59</f>
        <v>0</v>
      </c>
      <c r="Z59" s="56">
        <f ca="1">SUMIFS(Lançamentos!$H$8:$H$7029,Lançamentos!$C$8:$C$7029,$B59,Lançamentos!$B$8:$B$7029,"&gt;=01/12/"&amp;$G$2,Lançamentos!$B$8:$B$7029,"&lt;=31/12/"&amp;$G$2)</f>
        <v>0</v>
      </c>
      <c r="AB59" s="49">
        <f t="shared" si="7"/>
        <v>0</v>
      </c>
      <c r="AC59" s="50">
        <f t="shared" ca="1" si="8"/>
        <v>0</v>
      </c>
    </row>
    <row r="60" spans="2:29" ht="15" customHeight="1">
      <c r="B60" s="52" t="str">
        <f>IF('Contas e Origens'!B60="","",'Contas e Origens'!B60)</f>
        <v>Farmácia</v>
      </c>
      <c r="C60" s="55">
        <f>Planejamento!D60</f>
        <v>0</v>
      </c>
      <c r="D60" s="56">
        <f ca="1">SUMIFS(Lançamentos!$H$8:$H$7029,Lançamentos!$C$8:$C$7029,$B60,Lançamentos!$B$8:$B$7029,"&gt;=01/01/"&amp;$G$2,Lançamentos!$B$8:$B$7029,"&lt;=31/01/"&amp;$G$2)</f>
        <v>0</v>
      </c>
      <c r="E60" s="55">
        <f>Planejamento!E60</f>
        <v>0</v>
      </c>
      <c r="F60" s="56">
        <f ca="1">SUMIFS(Lançamentos!$H$8:$H$7029,Lançamentos!$C$8:$C$7029,$B60,Lançamentos!$B$8:$B$7029,"&gt;=01/02/"&amp;$G$2,Lançamentos!$B$8:$B$7029,"&lt;=28/02/"&amp;$G$2)</f>
        <v>0</v>
      </c>
      <c r="G60" s="55">
        <f>Planejamento!F60</f>
        <v>0</v>
      </c>
      <c r="H60" s="56">
        <f ca="1">SUMIFS(Lançamentos!$H$8:$H$7029,Lançamentos!$C$8:$C$7029,$B60,Lançamentos!$B$8:$B$7029,"&gt;=01/03/"&amp;$G$2,Lançamentos!$B$8:$B$7029,"&lt;=31/03/"&amp;$G$2)</f>
        <v>0</v>
      </c>
      <c r="I60" s="55">
        <f>Planejamento!G60</f>
        <v>0</v>
      </c>
      <c r="J60" s="56">
        <f ca="1">SUMIFS(Lançamentos!$H$8:$H$7029,Lançamentos!$C$8:$C$7029,$B60,Lançamentos!$B$8:$B$7029,"&gt;=01/04/"&amp;$G$2,Lançamentos!$B$8:$B$7029,"&lt;=30/04/"&amp;$G$2)</f>
        <v>0</v>
      </c>
      <c r="K60" s="55">
        <f>Planejamento!H60</f>
        <v>0</v>
      </c>
      <c r="L60" s="56">
        <f ca="1">SUMIFS(Lançamentos!$H$8:$H$7029,Lançamentos!$C$8:$C$7029,$B60,Lançamentos!$B$8:$B$7029,"&gt;=01/05/"&amp;$G$2,Lançamentos!$B$8:$B$7029,"&lt;=31/05/"&amp;$G$2)</f>
        <v>0</v>
      </c>
      <c r="M60" s="55">
        <f>Planejamento!I60</f>
        <v>0</v>
      </c>
      <c r="N60" s="56">
        <f ca="1">SUMIFS(Lançamentos!$H$8:$H$7029,Lançamentos!$C$8:$C$7029,$B60,Lançamentos!$B$8:$B$7029,"&gt;=01/06/"&amp;$G$2,Lançamentos!$B$8:$B$7029,"&lt;=30/06/"&amp;$G$2)</f>
        <v>0</v>
      </c>
      <c r="O60" s="55">
        <f>Planejamento!J60</f>
        <v>0</v>
      </c>
      <c r="P60" s="56">
        <f ca="1">SUMIFS(Lançamentos!$H$8:$H$7029,Lançamentos!$C$8:$C$7029,$B60,Lançamentos!$B$8:$B$7029,"&gt;=01/07/"&amp;$G$2,Lançamentos!$B$8:$B$7029,"&lt;=31/07/"&amp;$G$2)</f>
        <v>0</v>
      </c>
      <c r="Q60" s="55">
        <f>Planejamento!K60</f>
        <v>0</v>
      </c>
      <c r="R60" s="56">
        <f ca="1">SUMIFS(Lançamentos!$H$8:$H$7029,Lançamentos!$C$8:$C$7029,$B60,Lançamentos!$B$8:$B$7029,"&gt;=01/08/"&amp;$G$2,Lançamentos!$B$8:$B$7029,"&lt;=31/08/"&amp;$G$2)</f>
        <v>0</v>
      </c>
      <c r="S60" s="55">
        <f>Planejamento!L60</f>
        <v>0</v>
      </c>
      <c r="T60" s="56">
        <f ca="1">SUMIFS(Lançamentos!$H$8:$H$7029,Lançamentos!$C$8:$C$7029,$B60,Lançamentos!$B$8:$B$7029,"&gt;=01/09/"&amp;$G$2,Lançamentos!$B$8:$B$7029,"&lt;=30/09/"&amp;$G$2)</f>
        <v>0</v>
      </c>
      <c r="U60" s="55">
        <f>Planejamento!M60</f>
        <v>0</v>
      </c>
      <c r="V60" s="56">
        <f ca="1">SUMIFS(Lançamentos!$H$8:$H$7029,Lançamentos!$C$8:$C$7029,$B60,Lançamentos!$B$8:$B$7029,"&gt;=01/10/"&amp;$G$2,Lançamentos!$B$8:$B$7029,"&lt;=31/10/"&amp;$G$2)</f>
        <v>0</v>
      </c>
      <c r="W60" s="55">
        <f>Planejamento!N60</f>
        <v>0</v>
      </c>
      <c r="X60" s="56">
        <f ca="1">SUMIFS(Lançamentos!$H$8:$H$7029,Lançamentos!$C$8:$C$7029,$B60,Lançamentos!$B$8:$B$7029,"&gt;=01/11/"&amp;$G$2,Lançamentos!$B$8:$B$7029,"&lt;=30/11/"&amp;$G$2)</f>
        <v>0</v>
      </c>
      <c r="Y60" s="55">
        <f>Planejamento!O60</f>
        <v>0</v>
      </c>
      <c r="Z60" s="56">
        <f ca="1">SUMIFS(Lançamentos!$H$8:$H$7029,Lançamentos!$C$8:$C$7029,$B60,Lançamentos!$B$8:$B$7029,"&gt;=01/12/"&amp;$G$2,Lançamentos!$B$8:$B$7029,"&lt;=31/12/"&amp;$G$2)</f>
        <v>0</v>
      </c>
      <c r="AB60" s="49">
        <f t="shared" ref="AB60:AB64" si="19">SUM(C60,E60,G60,I60,K60,M60,O60,Q60,S60,U60,W60,Y60)</f>
        <v>0</v>
      </c>
      <c r="AC60" s="50">
        <f t="shared" ref="AC60:AC64" ca="1" si="20">SUM(D60,F60,H60,J60,L60,N60,P60,R60,T60,V60,X60,Z60)</f>
        <v>0</v>
      </c>
    </row>
    <row r="61" spans="2:29" ht="15" customHeight="1">
      <c r="B61" s="52" t="str">
        <f>IF('Contas e Origens'!B61="","",'Contas e Origens'!B61)</f>
        <v/>
      </c>
      <c r="C61" s="55">
        <f>Planejamento!D61</f>
        <v>0</v>
      </c>
      <c r="D61" s="56">
        <f ca="1">SUMIFS(Lançamentos!$H$8:$H$7029,Lançamentos!$C$8:$C$7029,$B61,Lançamentos!$B$8:$B$7029,"&gt;=01/01/"&amp;$G$2,Lançamentos!$B$8:$B$7029,"&lt;=31/01/"&amp;$G$2)</f>
        <v>0</v>
      </c>
      <c r="E61" s="55">
        <f>Planejamento!E61</f>
        <v>0</v>
      </c>
      <c r="F61" s="56">
        <f ca="1">SUMIFS(Lançamentos!$H$8:$H$7029,Lançamentos!$C$8:$C$7029,$B61,Lançamentos!$B$8:$B$7029,"&gt;=01/02/"&amp;$G$2,Lançamentos!$B$8:$B$7029,"&lt;=28/02/"&amp;$G$2)</f>
        <v>0</v>
      </c>
      <c r="G61" s="55">
        <f>Planejamento!F61</f>
        <v>0</v>
      </c>
      <c r="H61" s="56">
        <f ca="1">SUMIFS(Lançamentos!$H$8:$H$7029,Lançamentos!$C$8:$C$7029,$B61,Lançamentos!$B$8:$B$7029,"&gt;=01/03/"&amp;$G$2,Lançamentos!$B$8:$B$7029,"&lt;=31/03/"&amp;$G$2)</f>
        <v>0</v>
      </c>
      <c r="I61" s="55">
        <f>Planejamento!G61</f>
        <v>0</v>
      </c>
      <c r="J61" s="56">
        <f ca="1">SUMIFS(Lançamentos!$H$8:$H$7029,Lançamentos!$C$8:$C$7029,$B61,Lançamentos!$B$8:$B$7029,"&gt;=01/04/"&amp;$G$2,Lançamentos!$B$8:$B$7029,"&lt;=30/04/"&amp;$G$2)</f>
        <v>0</v>
      </c>
      <c r="K61" s="55">
        <f>Planejamento!H61</f>
        <v>0</v>
      </c>
      <c r="L61" s="56">
        <f ca="1">SUMIFS(Lançamentos!$H$8:$H$7029,Lançamentos!$C$8:$C$7029,$B61,Lançamentos!$B$8:$B$7029,"&gt;=01/05/"&amp;$G$2,Lançamentos!$B$8:$B$7029,"&lt;=31/05/"&amp;$G$2)</f>
        <v>0</v>
      </c>
      <c r="M61" s="55">
        <f>Planejamento!I61</f>
        <v>0</v>
      </c>
      <c r="N61" s="56">
        <f ca="1">SUMIFS(Lançamentos!$H$8:$H$7029,Lançamentos!$C$8:$C$7029,$B61,Lançamentos!$B$8:$B$7029,"&gt;=01/06/"&amp;$G$2,Lançamentos!$B$8:$B$7029,"&lt;=30/06/"&amp;$G$2)</f>
        <v>0</v>
      </c>
      <c r="O61" s="55">
        <f>Planejamento!J61</f>
        <v>0</v>
      </c>
      <c r="P61" s="56">
        <f ca="1">SUMIFS(Lançamentos!$H$8:$H$7029,Lançamentos!$C$8:$C$7029,$B61,Lançamentos!$B$8:$B$7029,"&gt;=01/07/"&amp;$G$2,Lançamentos!$B$8:$B$7029,"&lt;=31/07/"&amp;$G$2)</f>
        <v>0</v>
      </c>
      <c r="Q61" s="55">
        <f>Planejamento!K61</f>
        <v>0</v>
      </c>
      <c r="R61" s="56">
        <f ca="1">SUMIFS(Lançamentos!$H$8:$H$7029,Lançamentos!$C$8:$C$7029,$B61,Lançamentos!$B$8:$B$7029,"&gt;=01/08/"&amp;$G$2,Lançamentos!$B$8:$B$7029,"&lt;=31/08/"&amp;$G$2)</f>
        <v>0</v>
      </c>
      <c r="S61" s="55">
        <f>Planejamento!L61</f>
        <v>0</v>
      </c>
      <c r="T61" s="56">
        <f ca="1">SUMIFS(Lançamentos!$H$8:$H$7029,Lançamentos!$C$8:$C$7029,$B61,Lançamentos!$B$8:$B$7029,"&gt;=01/09/"&amp;$G$2,Lançamentos!$B$8:$B$7029,"&lt;=30/09/"&amp;$G$2)</f>
        <v>0</v>
      </c>
      <c r="U61" s="55">
        <f>Planejamento!M61</f>
        <v>0</v>
      </c>
      <c r="V61" s="56">
        <f ca="1">SUMIFS(Lançamentos!$H$8:$H$7029,Lançamentos!$C$8:$C$7029,$B61,Lançamentos!$B$8:$B$7029,"&gt;=01/10/"&amp;$G$2,Lançamentos!$B$8:$B$7029,"&lt;=31/10/"&amp;$G$2)</f>
        <v>0</v>
      </c>
      <c r="W61" s="55">
        <f>Planejamento!N61</f>
        <v>0</v>
      </c>
      <c r="X61" s="56">
        <f ca="1">SUMIFS(Lançamentos!$H$8:$H$7029,Lançamentos!$C$8:$C$7029,$B61,Lançamentos!$B$8:$B$7029,"&gt;=01/11/"&amp;$G$2,Lançamentos!$B$8:$B$7029,"&lt;=30/11/"&amp;$G$2)</f>
        <v>0</v>
      </c>
      <c r="Y61" s="55">
        <f>Planejamento!O61</f>
        <v>0</v>
      </c>
      <c r="Z61" s="56">
        <f ca="1">SUMIFS(Lançamentos!$H$8:$H$7029,Lançamentos!$C$8:$C$7029,$B61,Lançamentos!$B$8:$B$7029,"&gt;=01/12/"&amp;$G$2,Lançamentos!$B$8:$B$7029,"&lt;=31/12/"&amp;$G$2)</f>
        <v>0</v>
      </c>
      <c r="AB61" s="49">
        <f t="shared" si="19"/>
        <v>0</v>
      </c>
      <c r="AC61" s="50">
        <f t="shared" ca="1" si="20"/>
        <v>0</v>
      </c>
    </row>
    <row r="62" spans="2:29" ht="15" customHeight="1">
      <c r="B62" s="52" t="str">
        <f>IF('Contas e Origens'!B62="","",'Contas e Origens'!B62)</f>
        <v/>
      </c>
      <c r="C62" s="55">
        <f>Planejamento!D62</f>
        <v>0</v>
      </c>
      <c r="D62" s="56">
        <f ca="1">SUMIFS(Lançamentos!$H$8:$H$7029,Lançamentos!$C$8:$C$7029,$B62,Lançamentos!$B$8:$B$7029,"&gt;=01/01/"&amp;$G$2,Lançamentos!$B$8:$B$7029,"&lt;=31/01/"&amp;$G$2)</f>
        <v>0</v>
      </c>
      <c r="E62" s="55">
        <f>Planejamento!E62</f>
        <v>0</v>
      </c>
      <c r="F62" s="56">
        <f ca="1">SUMIFS(Lançamentos!$H$8:$H$7029,Lançamentos!$C$8:$C$7029,$B62,Lançamentos!$B$8:$B$7029,"&gt;=01/02/"&amp;$G$2,Lançamentos!$B$8:$B$7029,"&lt;=28/02/"&amp;$G$2)</f>
        <v>0</v>
      </c>
      <c r="G62" s="55">
        <f>Planejamento!F62</f>
        <v>0</v>
      </c>
      <c r="H62" s="56">
        <f ca="1">SUMIFS(Lançamentos!$H$8:$H$7029,Lançamentos!$C$8:$C$7029,$B62,Lançamentos!$B$8:$B$7029,"&gt;=01/03/"&amp;$G$2,Lançamentos!$B$8:$B$7029,"&lt;=31/03/"&amp;$G$2)</f>
        <v>0</v>
      </c>
      <c r="I62" s="55">
        <f>Planejamento!G62</f>
        <v>0</v>
      </c>
      <c r="J62" s="56">
        <f ca="1">SUMIFS(Lançamentos!$H$8:$H$7029,Lançamentos!$C$8:$C$7029,$B62,Lançamentos!$B$8:$B$7029,"&gt;=01/04/"&amp;$G$2,Lançamentos!$B$8:$B$7029,"&lt;=30/04/"&amp;$G$2)</f>
        <v>0</v>
      </c>
      <c r="K62" s="55">
        <f>Planejamento!H62</f>
        <v>0</v>
      </c>
      <c r="L62" s="56">
        <f ca="1">SUMIFS(Lançamentos!$H$8:$H$7029,Lançamentos!$C$8:$C$7029,$B62,Lançamentos!$B$8:$B$7029,"&gt;=01/05/"&amp;$G$2,Lançamentos!$B$8:$B$7029,"&lt;=31/05/"&amp;$G$2)</f>
        <v>0</v>
      </c>
      <c r="M62" s="55">
        <f>Planejamento!I62</f>
        <v>0</v>
      </c>
      <c r="N62" s="56">
        <f ca="1">SUMIFS(Lançamentos!$H$8:$H$7029,Lançamentos!$C$8:$C$7029,$B62,Lançamentos!$B$8:$B$7029,"&gt;=01/06/"&amp;$G$2,Lançamentos!$B$8:$B$7029,"&lt;=30/06/"&amp;$G$2)</f>
        <v>0</v>
      </c>
      <c r="O62" s="55">
        <f>Planejamento!J62</f>
        <v>0</v>
      </c>
      <c r="P62" s="56">
        <f ca="1">SUMIFS(Lançamentos!$H$8:$H$7029,Lançamentos!$C$8:$C$7029,$B62,Lançamentos!$B$8:$B$7029,"&gt;=01/07/"&amp;$G$2,Lançamentos!$B$8:$B$7029,"&lt;=31/07/"&amp;$G$2)</f>
        <v>0</v>
      </c>
      <c r="Q62" s="55">
        <f>Planejamento!K62</f>
        <v>0</v>
      </c>
      <c r="R62" s="56">
        <f ca="1">SUMIFS(Lançamentos!$H$8:$H$7029,Lançamentos!$C$8:$C$7029,$B62,Lançamentos!$B$8:$B$7029,"&gt;=01/08/"&amp;$G$2,Lançamentos!$B$8:$B$7029,"&lt;=31/08/"&amp;$G$2)</f>
        <v>0</v>
      </c>
      <c r="S62" s="55">
        <f>Planejamento!L62</f>
        <v>0</v>
      </c>
      <c r="T62" s="56">
        <f ca="1">SUMIFS(Lançamentos!$H$8:$H$7029,Lançamentos!$C$8:$C$7029,$B62,Lançamentos!$B$8:$B$7029,"&gt;=01/09/"&amp;$G$2,Lançamentos!$B$8:$B$7029,"&lt;=30/09/"&amp;$G$2)</f>
        <v>0</v>
      </c>
      <c r="U62" s="55">
        <f>Planejamento!M62</f>
        <v>0</v>
      </c>
      <c r="V62" s="56">
        <f ca="1">SUMIFS(Lançamentos!$H$8:$H$7029,Lançamentos!$C$8:$C$7029,$B62,Lançamentos!$B$8:$B$7029,"&gt;=01/10/"&amp;$G$2,Lançamentos!$B$8:$B$7029,"&lt;=31/10/"&amp;$G$2)</f>
        <v>0</v>
      </c>
      <c r="W62" s="55">
        <f>Planejamento!N62</f>
        <v>0</v>
      </c>
      <c r="X62" s="56">
        <f ca="1">SUMIFS(Lançamentos!$H$8:$H$7029,Lançamentos!$C$8:$C$7029,$B62,Lançamentos!$B$8:$B$7029,"&gt;=01/11/"&amp;$G$2,Lançamentos!$B$8:$B$7029,"&lt;=30/11/"&amp;$G$2)</f>
        <v>0</v>
      </c>
      <c r="Y62" s="55">
        <f>Planejamento!O62</f>
        <v>0</v>
      </c>
      <c r="Z62" s="56">
        <f ca="1">SUMIFS(Lançamentos!$H$8:$H$7029,Lançamentos!$C$8:$C$7029,$B62,Lançamentos!$B$8:$B$7029,"&gt;=01/12/"&amp;$G$2,Lançamentos!$B$8:$B$7029,"&lt;=31/12/"&amp;$G$2)</f>
        <v>0</v>
      </c>
      <c r="AB62" s="49">
        <f t="shared" si="19"/>
        <v>0</v>
      </c>
      <c r="AC62" s="50">
        <f t="shared" ca="1" si="20"/>
        <v>0</v>
      </c>
    </row>
    <row r="63" spans="2:29" ht="15" customHeight="1">
      <c r="B63" s="52" t="str">
        <f>IF('Contas e Origens'!B63="","",'Contas e Origens'!B63)</f>
        <v>Outros Saúde</v>
      </c>
      <c r="C63" s="55">
        <f>Planejamento!D63</f>
        <v>0</v>
      </c>
      <c r="D63" s="56">
        <f ca="1">SUMIFS(Lançamentos!$H$8:$H$7029,Lançamentos!$C$8:$C$7029,$B63,Lançamentos!$B$8:$B$7029,"&gt;=01/01/"&amp;$G$2,Lançamentos!$B$8:$B$7029,"&lt;=31/01/"&amp;$G$2)</f>
        <v>0</v>
      </c>
      <c r="E63" s="55">
        <f>Planejamento!E63</f>
        <v>0</v>
      </c>
      <c r="F63" s="56">
        <f ca="1">SUMIFS(Lançamentos!$H$8:$H$7029,Lançamentos!$C$8:$C$7029,$B63,Lançamentos!$B$8:$B$7029,"&gt;=01/02/"&amp;$G$2,Lançamentos!$B$8:$B$7029,"&lt;=28/02/"&amp;$G$2)</f>
        <v>0</v>
      </c>
      <c r="G63" s="55">
        <f>Planejamento!F63</f>
        <v>0</v>
      </c>
      <c r="H63" s="56">
        <f ca="1">SUMIFS(Lançamentos!$H$8:$H$7029,Lançamentos!$C$8:$C$7029,$B63,Lançamentos!$B$8:$B$7029,"&gt;=01/03/"&amp;$G$2,Lançamentos!$B$8:$B$7029,"&lt;=31/03/"&amp;$G$2)</f>
        <v>0</v>
      </c>
      <c r="I63" s="55">
        <f>Planejamento!G63</f>
        <v>0</v>
      </c>
      <c r="J63" s="56">
        <f ca="1">SUMIFS(Lançamentos!$H$8:$H$7029,Lançamentos!$C$8:$C$7029,$B63,Lançamentos!$B$8:$B$7029,"&gt;=01/04/"&amp;$G$2,Lançamentos!$B$8:$B$7029,"&lt;=30/04/"&amp;$G$2)</f>
        <v>0</v>
      </c>
      <c r="K63" s="55">
        <f>Planejamento!H63</f>
        <v>0</v>
      </c>
      <c r="L63" s="56">
        <f ca="1">SUMIFS(Lançamentos!$H$8:$H$7029,Lançamentos!$C$8:$C$7029,$B63,Lançamentos!$B$8:$B$7029,"&gt;=01/05/"&amp;$G$2,Lançamentos!$B$8:$B$7029,"&lt;=31/05/"&amp;$G$2)</f>
        <v>0</v>
      </c>
      <c r="M63" s="55">
        <f>Planejamento!I63</f>
        <v>0</v>
      </c>
      <c r="N63" s="56">
        <f ca="1">SUMIFS(Lançamentos!$H$8:$H$7029,Lançamentos!$C$8:$C$7029,$B63,Lançamentos!$B$8:$B$7029,"&gt;=01/06/"&amp;$G$2,Lançamentos!$B$8:$B$7029,"&lt;=30/06/"&amp;$G$2)</f>
        <v>0</v>
      </c>
      <c r="O63" s="55">
        <f>Planejamento!J63</f>
        <v>0</v>
      </c>
      <c r="P63" s="56">
        <f ca="1">SUMIFS(Lançamentos!$H$8:$H$7029,Lançamentos!$C$8:$C$7029,$B63,Lançamentos!$B$8:$B$7029,"&gt;=01/07/"&amp;$G$2,Lançamentos!$B$8:$B$7029,"&lt;=31/07/"&amp;$G$2)</f>
        <v>0</v>
      </c>
      <c r="Q63" s="55">
        <f>Planejamento!K63</f>
        <v>0</v>
      </c>
      <c r="R63" s="56">
        <f ca="1">SUMIFS(Lançamentos!$H$8:$H$7029,Lançamentos!$C$8:$C$7029,$B63,Lançamentos!$B$8:$B$7029,"&gt;=01/08/"&amp;$G$2,Lançamentos!$B$8:$B$7029,"&lt;=31/08/"&amp;$G$2)</f>
        <v>0</v>
      </c>
      <c r="S63" s="55">
        <f>Planejamento!L63</f>
        <v>0</v>
      </c>
      <c r="T63" s="56">
        <f ca="1">SUMIFS(Lançamentos!$H$8:$H$7029,Lançamentos!$C$8:$C$7029,$B63,Lançamentos!$B$8:$B$7029,"&gt;=01/09/"&amp;$G$2,Lançamentos!$B$8:$B$7029,"&lt;=30/09/"&amp;$G$2)</f>
        <v>0</v>
      </c>
      <c r="U63" s="55">
        <f>Planejamento!M63</f>
        <v>0</v>
      </c>
      <c r="V63" s="56">
        <f ca="1">SUMIFS(Lançamentos!$H$8:$H$7029,Lançamentos!$C$8:$C$7029,$B63,Lançamentos!$B$8:$B$7029,"&gt;=01/10/"&amp;$G$2,Lançamentos!$B$8:$B$7029,"&lt;=31/10/"&amp;$G$2)</f>
        <v>0</v>
      </c>
      <c r="W63" s="55">
        <f>Planejamento!N63</f>
        <v>0</v>
      </c>
      <c r="X63" s="56">
        <f ca="1">SUMIFS(Lançamentos!$H$8:$H$7029,Lançamentos!$C$8:$C$7029,$B63,Lançamentos!$B$8:$B$7029,"&gt;=01/11/"&amp;$G$2,Lançamentos!$B$8:$B$7029,"&lt;=30/11/"&amp;$G$2)</f>
        <v>0</v>
      </c>
      <c r="Y63" s="55">
        <f>Planejamento!O63</f>
        <v>0</v>
      </c>
      <c r="Z63" s="56">
        <f ca="1">SUMIFS(Lançamentos!$H$8:$H$7029,Lançamentos!$C$8:$C$7029,$B63,Lançamentos!$B$8:$B$7029,"&gt;=01/12/"&amp;$G$2,Lançamentos!$B$8:$B$7029,"&lt;=31/12/"&amp;$G$2)</f>
        <v>0</v>
      </c>
      <c r="AB63" s="49">
        <f t="shared" si="19"/>
        <v>0</v>
      </c>
      <c r="AC63" s="50">
        <f t="shared" ca="1" si="20"/>
        <v>0</v>
      </c>
    </row>
    <row r="64" spans="2:29" ht="15" customHeight="1">
      <c r="B64" s="52" t="str">
        <f>IF('Contas e Origens'!B64="","",'Contas e Origens'!B64)</f>
        <v/>
      </c>
      <c r="C64" s="55">
        <f>Planejamento!D64</f>
        <v>0</v>
      </c>
      <c r="D64" s="56">
        <f ca="1">SUMIFS(Lançamentos!$H$8:$H$7029,Lançamentos!$C$8:$C$7029,$B64,Lançamentos!$B$8:$B$7029,"&gt;=01/01/"&amp;$G$2,Lançamentos!$B$8:$B$7029,"&lt;=31/01/"&amp;$G$2)</f>
        <v>0</v>
      </c>
      <c r="E64" s="55">
        <f>Planejamento!E64</f>
        <v>0</v>
      </c>
      <c r="F64" s="56">
        <f ca="1">SUMIFS(Lançamentos!$H$8:$H$7029,Lançamentos!$C$8:$C$7029,$B64,Lançamentos!$B$8:$B$7029,"&gt;=01/02/"&amp;$G$2,Lançamentos!$B$8:$B$7029,"&lt;=28/02/"&amp;$G$2)</f>
        <v>0</v>
      </c>
      <c r="G64" s="55">
        <f>Planejamento!F64</f>
        <v>0</v>
      </c>
      <c r="H64" s="56">
        <f ca="1">SUMIFS(Lançamentos!$H$8:$H$7029,Lançamentos!$C$8:$C$7029,$B64,Lançamentos!$B$8:$B$7029,"&gt;=01/03/"&amp;$G$2,Lançamentos!$B$8:$B$7029,"&lt;=31/03/"&amp;$G$2)</f>
        <v>0</v>
      </c>
      <c r="I64" s="55">
        <f>Planejamento!G64</f>
        <v>0</v>
      </c>
      <c r="J64" s="56">
        <f ca="1">SUMIFS(Lançamentos!$H$8:$H$7029,Lançamentos!$C$8:$C$7029,$B64,Lançamentos!$B$8:$B$7029,"&gt;=01/04/"&amp;$G$2,Lançamentos!$B$8:$B$7029,"&lt;=30/04/"&amp;$G$2)</f>
        <v>0</v>
      </c>
      <c r="K64" s="55">
        <f>Planejamento!H64</f>
        <v>0</v>
      </c>
      <c r="L64" s="56">
        <f ca="1">SUMIFS(Lançamentos!$H$8:$H$7029,Lançamentos!$C$8:$C$7029,$B64,Lançamentos!$B$8:$B$7029,"&gt;=01/05/"&amp;$G$2,Lançamentos!$B$8:$B$7029,"&lt;=31/05/"&amp;$G$2)</f>
        <v>0</v>
      </c>
      <c r="M64" s="55">
        <f>Planejamento!I64</f>
        <v>0</v>
      </c>
      <c r="N64" s="56">
        <f ca="1">SUMIFS(Lançamentos!$H$8:$H$7029,Lançamentos!$C$8:$C$7029,$B64,Lançamentos!$B$8:$B$7029,"&gt;=01/06/"&amp;$G$2,Lançamentos!$B$8:$B$7029,"&lt;=30/06/"&amp;$G$2)</f>
        <v>0</v>
      </c>
      <c r="O64" s="55">
        <f>Planejamento!J64</f>
        <v>0</v>
      </c>
      <c r="P64" s="56">
        <f ca="1">SUMIFS(Lançamentos!$H$8:$H$7029,Lançamentos!$C$8:$C$7029,$B64,Lançamentos!$B$8:$B$7029,"&gt;=01/07/"&amp;$G$2,Lançamentos!$B$8:$B$7029,"&lt;=31/07/"&amp;$G$2)</f>
        <v>0</v>
      </c>
      <c r="Q64" s="55">
        <f>Planejamento!K64</f>
        <v>0</v>
      </c>
      <c r="R64" s="56">
        <f ca="1">SUMIFS(Lançamentos!$H$8:$H$7029,Lançamentos!$C$8:$C$7029,$B64,Lançamentos!$B$8:$B$7029,"&gt;=01/08/"&amp;$G$2,Lançamentos!$B$8:$B$7029,"&lt;=31/08/"&amp;$G$2)</f>
        <v>0</v>
      </c>
      <c r="S64" s="55">
        <f>Planejamento!L64</f>
        <v>0</v>
      </c>
      <c r="T64" s="56">
        <f ca="1">SUMIFS(Lançamentos!$H$8:$H$7029,Lançamentos!$C$8:$C$7029,$B64,Lançamentos!$B$8:$B$7029,"&gt;=01/09/"&amp;$G$2,Lançamentos!$B$8:$B$7029,"&lt;=30/09/"&amp;$G$2)</f>
        <v>0</v>
      </c>
      <c r="U64" s="55">
        <f>Planejamento!M64</f>
        <v>0</v>
      </c>
      <c r="V64" s="56">
        <f ca="1">SUMIFS(Lançamentos!$H$8:$H$7029,Lançamentos!$C$8:$C$7029,$B64,Lançamentos!$B$8:$B$7029,"&gt;=01/10/"&amp;$G$2,Lançamentos!$B$8:$B$7029,"&lt;=31/10/"&amp;$G$2)</f>
        <v>0</v>
      </c>
      <c r="W64" s="55">
        <f>Planejamento!N64</f>
        <v>0</v>
      </c>
      <c r="X64" s="56">
        <f ca="1">SUMIFS(Lançamentos!$H$8:$H$7029,Lançamentos!$C$8:$C$7029,$B64,Lançamentos!$B$8:$B$7029,"&gt;=01/11/"&amp;$G$2,Lançamentos!$B$8:$B$7029,"&lt;=30/11/"&amp;$G$2)</f>
        <v>0</v>
      </c>
      <c r="Y64" s="55">
        <f>Planejamento!O64</f>
        <v>0</v>
      </c>
      <c r="Z64" s="56">
        <f ca="1">SUMIFS(Lançamentos!$H$8:$H$7029,Lançamentos!$C$8:$C$7029,$B64,Lançamentos!$B$8:$B$7029,"&gt;=01/12/"&amp;$G$2,Lançamentos!$B$8:$B$7029,"&lt;=31/12/"&amp;$G$2)</f>
        <v>0</v>
      </c>
      <c r="AB64" s="49">
        <f t="shared" si="19"/>
        <v>0</v>
      </c>
      <c r="AC64" s="50">
        <f t="shared" ca="1" si="20"/>
        <v>0</v>
      </c>
    </row>
    <row r="65" spans="2:29">
      <c r="B65" s="51" t="str">
        <f>IF('Contas e Origens'!B65="","",'Contas e Origens'!B65)</f>
        <v>EDUCAÇÃO / INFORMAÇÃO</v>
      </c>
      <c r="C65" s="61">
        <f t="shared" ref="C65:Z65" si="21">SUM(C66:C73)</f>
        <v>0</v>
      </c>
      <c r="D65" s="62">
        <f t="shared" ca="1" si="21"/>
        <v>0</v>
      </c>
      <c r="E65" s="61">
        <f t="shared" si="21"/>
        <v>0</v>
      </c>
      <c r="F65" s="62">
        <f t="shared" ca="1" si="21"/>
        <v>0</v>
      </c>
      <c r="G65" s="61">
        <f t="shared" si="21"/>
        <v>0</v>
      </c>
      <c r="H65" s="62">
        <f t="shared" ca="1" si="21"/>
        <v>0</v>
      </c>
      <c r="I65" s="61">
        <f t="shared" si="21"/>
        <v>0</v>
      </c>
      <c r="J65" s="62">
        <f t="shared" ca="1" si="21"/>
        <v>0</v>
      </c>
      <c r="K65" s="61">
        <f t="shared" si="21"/>
        <v>0</v>
      </c>
      <c r="L65" s="62">
        <f t="shared" ca="1" si="21"/>
        <v>0</v>
      </c>
      <c r="M65" s="61">
        <f t="shared" si="21"/>
        <v>0</v>
      </c>
      <c r="N65" s="62">
        <f t="shared" ca="1" si="21"/>
        <v>0</v>
      </c>
      <c r="O65" s="61">
        <f t="shared" si="21"/>
        <v>0</v>
      </c>
      <c r="P65" s="62">
        <f t="shared" ca="1" si="21"/>
        <v>0</v>
      </c>
      <c r="Q65" s="61">
        <f t="shared" si="21"/>
        <v>0</v>
      </c>
      <c r="R65" s="62">
        <f t="shared" ca="1" si="21"/>
        <v>0</v>
      </c>
      <c r="S65" s="61">
        <f t="shared" si="21"/>
        <v>0</v>
      </c>
      <c r="T65" s="62">
        <f t="shared" ca="1" si="21"/>
        <v>0</v>
      </c>
      <c r="U65" s="61">
        <f t="shared" si="21"/>
        <v>0</v>
      </c>
      <c r="V65" s="62">
        <f t="shared" ca="1" si="21"/>
        <v>0</v>
      </c>
      <c r="W65" s="61">
        <f t="shared" si="21"/>
        <v>0</v>
      </c>
      <c r="X65" s="62">
        <f t="shared" ca="1" si="21"/>
        <v>0</v>
      </c>
      <c r="Y65" s="61">
        <f t="shared" si="21"/>
        <v>0</v>
      </c>
      <c r="Z65" s="62">
        <f t="shared" ca="1" si="21"/>
        <v>0</v>
      </c>
      <c r="AB65" s="61">
        <f t="shared" si="7"/>
        <v>0</v>
      </c>
      <c r="AC65" s="62">
        <f t="shared" ca="1" si="8"/>
        <v>0</v>
      </c>
    </row>
    <row r="66" spans="2:29" ht="15" customHeight="1">
      <c r="B66" s="52" t="str">
        <f>IF('Contas e Origens'!B66="","",'Contas e Origens'!B66)</f>
        <v>Mensalidades escolares</v>
      </c>
      <c r="C66" s="55">
        <f>Planejamento!D66</f>
        <v>0</v>
      </c>
      <c r="D66" s="56">
        <f ca="1">SUMIFS(Lançamentos!$H$8:$H$7029,Lançamentos!$C$8:$C$7029,$B66,Lançamentos!$B$8:$B$7029,"&gt;=01/01/"&amp;$G$2,Lançamentos!$B$8:$B$7029,"&lt;=31/01/"&amp;$G$2)</f>
        <v>0</v>
      </c>
      <c r="E66" s="55">
        <f>Planejamento!E66</f>
        <v>0</v>
      </c>
      <c r="F66" s="56">
        <f ca="1">SUMIFS(Lançamentos!$H$8:$H$7029,Lançamentos!$C$8:$C$7029,$B66,Lançamentos!$B$8:$B$7029,"&gt;=01/02/"&amp;$G$2,Lançamentos!$B$8:$B$7029,"&lt;=28/02/"&amp;$G$2)</f>
        <v>0</v>
      </c>
      <c r="G66" s="55">
        <f>Planejamento!F66</f>
        <v>0</v>
      </c>
      <c r="H66" s="56">
        <f ca="1">SUMIFS(Lançamentos!$H$8:$H$7029,Lançamentos!$C$8:$C$7029,$B66,Lançamentos!$B$8:$B$7029,"&gt;=01/03/"&amp;$G$2,Lançamentos!$B$8:$B$7029,"&lt;=31/03/"&amp;$G$2)</f>
        <v>0</v>
      </c>
      <c r="I66" s="55">
        <f>Planejamento!G66</f>
        <v>0</v>
      </c>
      <c r="J66" s="56">
        <f ca="1">SUMIFS(Lançamentos!$H$8:$H$7029,Lançamentos!$C$8:$C$7029,$B66,Lançamentos!$B$8:$B$7029,"&gt;=01/04/"&amp;$G$2,Lançamentos!$B$8:$B$7029,"&lt;=30/04/"&amp;$G$2)</f>
        <v>0</v>
      </c>
      <c r="K66" s="55">
        <f>Planejamento!H66</f>
        <v>0</v>
      </c>
      <c r="L66" s="56">
        <f ca="1">SUMIFS(Lançamentos!$H$8:$H$7029,Lançamentos!$C$8:$C$7029,$B66,Lançamentos!$B$8:$B$7029,"&gt;=01/05/"&amp;$G$2,Lançamentos!$B$8:$B$7029,"&lt;=31/05/"&amp;$G$2)</f>
        <v>0</v>
      </c>
      <c r="M66" s="55">
        <f>Planejamento!I66</f>
        <v>0</v>
      </c>
      <c r="N66" s="56">
        <f ca="1">SUMIFS(Lançamentos!$H$8:$H$7029,Lançamentos!$C$8:$C$7029,$B66,Lançamentos!$B$8:$B$7029,"&gt;=01/06/"&amp;$G$2,Lançamentos!$B$8:$B$7029,"&lt;=30/06/"&amp;$G$2)</f>
        <v>0</v>
      </c>
      <c r="O66" s="55">
        <f>Planejamento!J66</f>
        <v>0</v>
      </c>
      <c r="P66" s="56">
        <f ca="1">SUMIFS(Lançamentos!$H$8:$H$7029,Lançamentos!$C$8:$C$7029,$B66,Lançamentos!$B$8:$B$7029,"&gt;=01/07/"&amp;$G$2,Lançamentos!$B$8:$B$7029,"&lt;=31/07/"&amp;$G$2)</f>
        <v>0</v>
      </c>
      <c r="Q66" s="55">
        <f>Planejamento!K66</f>
        <v>0</v>
      </c>
      <c r="R66" s="56">
        <f ca="1">SUMIFS(Lançamentos!$H$8:$H$7029,Lançamentos!$C$8:$C$7029,$B66,Lançamentos!$B$8:$B$7029,"&gt;=01/08/"&amp;$G$2,Lançamentos!$B$8:$B$7029,"&lt;=31/08/"&amp;$G$2)</f>
        <v>0</v>
      </c>
      <c r="S66" s="55">
        <f>Planejamento!L66</f>
        <v>0</v>
      </c>
      <c r="T66" s="56">
        <f ca="1">SUMIFS(Lançamentos!$H$8:$H$7029,Lançamentos!$C$8:$C$7029,$B66,Lançamentos!$B$8:$B$7029,"&gt;=01/09/"&amp;$G$2,Lançamentos!$B$8:$B$7029,"&lt;=30/09/"&amp;$G$2)</f>
        <v>0</v>
      </c>
      <c r="U66" s="55">
        <f>Planejamento!M66</f>
        <v>0</v>
      </c>
      <c r="V66" s="56">
        <f ca="1">SUMIFS(Lançamentos!$H$8:$H$7029,Lançamentos!$C$8:$C$7029,$B66,Lançamentos!$B$8:$B$7029,"&gt;=01/10/"&amp;$G$2,Lançamentos!$B$8:$B$7029,"&lt;=31/10/"&amp;$G$2)</f>
        <v>0</v>
      </c>
      <c r="W66" s="55">
        <f>Planejamento!N66</f>
        <v>0</v>
      </c>
      <c r="X66" s="56">
        <f ca="1">SUMIFS(Lançamentos!$H$8:$H$7029,Lançamentos!$C$8:$C$7029,$B66,Lançamentos!$B$8:$B$7029,"&gt;=01/11/"&amp;$G$2,Lançamentos!$B$8:$B$7029,"&lt;=30/11/"&amp;$G$2)</f>
        <v>0</v>
      </c>
      <c r="Y66" s="55">
        <f>Planejamento!O66</f>
        <v>0</v>
      </c>
      <c r="Z66" s="56">
        <f ca="1">SUMIFS(Lançamentos!$H$8:$H$7029,Lançamentos!$C$8:$C$7029,$B66,Lançamentos!$B$8:$B$7029,"&gt;=01/12/"&amp;$G$2,Lançamentos!$B$8:$B$7029,"&lt;=31/12/"&amp;$G$2)</f>
        <v>0</v>
      </c>
      <c r="AB66" s="49">
        <f t="shared" si="7"/>
        <v>0</v>
      </c>
      <c r="AC66" s="50">
        <f t="shared" ca="1" si="8"/>
        <v>0</v>
      </c>
    </row>
    <row r="67" spans="2:29" ht="15" customHeight="1">
      <c r="B67" s="52" t="str">
        <f>IF('Contas e Origens'!B67="","",'Contas e Origens'!B67)</f>
        <v>Cursos extras - idiomas/computação</v>
      </c>
      <c r="C67" s="55">
        <f>Planejamento!D67</f>
        <v>0</v>
      </c>
      <c r="D67" s="56">
        <f ca="1">SUMIFS(Lançamentos!$H$8:$H$7029,Lançamentos!$C$8:$C$7029,$B67,Lançamentos!$B$8:$B$7029,"&gt;=01/01/"&amp;$G$2,Lançamentos!$B$8:$B$7029,"&lt;=31/01/"&amp;$G$2)</f>
        <v>0</v>
      </c>
      <c r="E67" s="55">
        <f>Planejamento!E67</f>
        <v>0</v>
      </c>
      <c r="F67" s="56">
        <f ca="1">SUMIFS(Lançamentos!$H$8:$H$7029,Lançamentos!$C$8:$C$7029,$B67,Lançamentos!$B$8:$B$7029,"&gt;=01/02/"&amp;$G$2,Lançamentos!$B$8:$B$7029,"&lt;=28/02/"&amp;$G$2)</f>
        <v>0</v>
      </c>
      <c r="G67" s="55">
        <f>Planejamento!F67</f>
        <v>0</v>
      </c>
      <c r="H67" s="56">
        <f ca="1">SUMIFS(Lançamentos!$H$8:$H$7029,Lançamentos!$C$8:$C$7029,$B67,Lançamentos!$B$8:$B$7029,"&gt;=01/03/"&amp;$G$2,Lançamentos!$B$8:$B$7029,"&lt;=31/03/"&amp;$G$2)</f>
        <v>0</v>
      </c>
      <c r="I67" s="55">
        <f>Planejamento!G67</f>
        <v>0</v>
      </c>
      <c r="J67" s="56">
        <f ca="1">SUMIFS(Lançamentos!$H$8:$H$7029,Lançamentos!$C$8:$C$7029,$B67,Lançamentos!$B$8:$B$7029,"&gt;=01/04/"&amp;$G$2,Lançamentos!$B$8:$B$7029,"&lt;=30/04/"&amp;$G$2)</f>
        <v>0</v>
      </c>
      <c r="K67" s="55">
        <f>Planejamento!H67</f>
        <v>0</v>
      </c>
      <c r="L67" s="56">
        <f ca="1">SUMIFS(Lançamentos!$H$8:$H$7029,Lançamentos!$C$8:$C$7029,$B67,Lançamentos!$B$8:$B$7029,"&gt;=01/05/"&amp;$G$2,Lançamentos!$B$8:$B$7029,"&lt;=31/05/"&amp;$G$2)</f>
        <v>0</v>
      </c>
      <c r="M67" s="55">
        <f>Planejamento!I67</f>
        <v>0</v>
      </c>
      <c r="N67" s="56">
        <f ca="1">SUMIFS(Lançamentos!$H$8:$H$7029,Lançamentos!$C$8:$C$7029,$B67,Lançamentos!$B$8:$B$7029,"&gt;=01/06/"&amp;$G$2,Lançamentos!$B$8:$B$7029,"&lt;=30/06/"&amp;$G$2)</f>
        <v>0</v>
      </c>
      <c r="O67" s="55">
        <f>Planejamento!J67</f>
        <v>0</v>
      </c>
      <c r="P67" s="56">
        <f ca="1">SUMIFS(Lançamentos!$H$8:$H$7029,Lançamentos!$C$8:$C$7029,$B67,Lançamentos!$B$8:$B$7029,"&gt;=01/07/"&amp;$G$2,Lançamentos!$B$8:$B$7029,"&lt;=31/07/"&amp;$G$2)</f>
        <v>0</v>
      </c>
      <c r="Q67" s="55">
        <f>Planejamento!K67</f>
        <v>0</v>
      </c>
      <c r="R67" s="56">
        <f ca="1">SUMIFS(Lançamentos!$H$8:$H$7029,Lançamentos!$C$8:$C$7029,$B67,Lançamentos!$B$8:$B$7029,"&gt;=01/08/"&amp;$G$2,Lançamentos!$B$8:$B$7029,"&lt;=31/08/"&amp;$G$2)</f>
        <v>0</v>
      </c>
      <c r="S67" s="55">
        <f>Planejamento!L67</f>
        <v>0</v>
      </c>
      <c r="T67" s="56">
        <f ca="1">SUMIFS(Lançamentos!$H$8:$H$7029,Lançamentos!$C$8:$C$7029,$B67,Lançamentos!$B$8:$B$7029,"&gt;=01/09/"&amp;$G$2,Lançamentos!$B$8:$B$7029,"&lt;=30/09/"&amp;$G$2)</f>
        <v>0</v>
      </c>
      <c r="U67" s="55">
        <f>Planejamento!M67</f>
        <v>0</v>
      </c>
      <c r="V67" s="56">
        <f ca="1">SUMIFS(Lançamentos!$H$8:$H$7029,Lançamentos!$C$8:$C$7029,$B67,Lançamentos!$B$8:$B$7029,"&gt;=01/10/"&amp;$G$2,Lançamentos!$B$8:$B$7029,"&lt;=31/10/"&amp;$G$2)</f>
        <v>0</v>
      </c>
      <c r="W67" s="55">
        <f>Planejamento!N67</f>
        <v>0</v>
      </c>
      <c r="X67" s="56">
        <f ca="1">SUMIFS(Lançamentos!$H$8:$H$7029,Lançamentos!$C$8:$C$7029,$B67,Lançamentos!$B$8:$B$7029,"&gt;=01/11/"&amp;$G$2,Lançamentos!$B$8:$B$7029,"&lt;=30/11/"&amp;$G$2)</f>
        <v>0</v>
      </c>
      <c r="Y67" s="55">
        <f>Planejamento!O67</f>
        <v>0</v>
      </c>
      <c r="Z67" s="56">
        <f ca="1">SUMIFS(Lançamentos!$H$8:$H$7029,Lançamentos!$C$8:$C$7029,$B67,Lançamentos!$B$8:$B$7029,"&gt;=01/12/"&amp;$G$2,Lançamentos!$B$8:$B$7029,"&lt;=31/12/"&amp;$G$2)</f>
        <v>0</v>
      </c>
      <c r="AB67" s="49">
        <f t="shared" si="7"/>
        <v>0</v>
      </c>
      <c r="AC67" s="50">
        <f t="shared" ca="1" si="8"/>
        <v>0</v>
      </c>
    </row>
    <row r="68" spans="2:29" ht="15" customHeight="1">
      <c r="B68" s="52" t="str">
        <f>IF('Contas e Origens'!B68="","",'Contas e Origens'!B68)</f>
        <v>Jornais/revistas</v>
      </c>
      <c r="C68" s="55">
        <f>Planejamento!D68</f>
        <v>0</v>
      </c>
      <c r="D68" s="56">
        <f ca="1">SUMIFS(Lançamentos!$H$8:$H$7029,Lançamentos!$C$8:$C$7029,$B68,Lançamentos!$B$8:$B$7029,"&gt;=01/01/"&amp;$G$2,Lançamentos!$B$8:$B$7029,"&lt;=31/01/"&amp;$G$2)</f>
        <v>0</v>
      </c>
      <c r="E68" s="55">
        <f>Planejamento!E68</f>
        <v>0</v>
      </c>
      <c r="F68" s="56">
        <f ca="1">SUMIFS(Lançamentos!$H$8:$H$7029,Lançamentos!$C$8:$C$7029,$B68,Lançamentos!$B$8:$B$7029,"&gt;=01/02/"&amp;$G$2,Lançamentos!$B$8:$B$7029,"&lt;=28/02/"&amp;$G$2)</f>
        <v>0</v>
      </c>
      <c r="G68" s="55">
        <f>Planejamento!F68</f>
        <v>0</v>
      </c>
      <c r="H68" s="56">
        <f ca="1">SUMIFS(Lançamentos!$H$8:$H$7029,Lançamentos!$C$8:$C$7029,$B68,Lançamentos!$B$8:$B$7029,"&gt;=01/03/"&amp;$G$2,Lançamentos!$B$8:$B$7029,"&lt;=31/03/"&amp;$G$2)</f>
        <v>0</v>
      </c>
      <c r="I68" s="55">
        <f>Planejamento!G68</f>
        <v>0</v>
      </c>
      <c r="J68" s="56">
        <f ca="1">SUMIFS(Lançamentos!$H$8:$H$7029,Lançamentos!$C$8:$C$7029,$B68,Lançamentos!$B$8:$B$7029,"&gt;=01/04/"&amp;$G$2,Lançamentos!$B$8:$B$7029,"&lt;=30/04/"&amp;$G$2)</f>
        <v>0</v>
      </c>
      <c r="K68" s="55">
        <f>Planejamento!H68</f>
        <v>0</v>
      </c>
      <c r="L68" s="56">
        <f ca="1">SUMIFS(Lançamentos!$H$8:$H$7029,Lançamentos!$C$8:$C$7029,$B68,Lançamentos!$B$8:$B$7029,"&gt;=01/05/"&amp;$G$2,Lançamentos!$B$8:$B$7029,"&lt;=31/05/"&amp;$G$2)</f>
        <v>0</v>
      </c>
      <c r="M68" s="55">
        <f>Planejamento!I68</f>
        <v>0</v>
      </c>
      <c r="N68" s="56">
        <f ca="1">SUMIFS(Lançamentos!$H$8:$H$7029,Lançamentos!$C$8:$C$7029,$B68,Lançamentos!$B$8:$B$7029,"&gt;=01/06/"&amp;$G$2,Lançamentos!$B$8:$B$7029,"&lt;=30/06/"&amp;$G$2)</f>
        <v>0</v>
      </c>
      <c r="O68" s="55">
        <f>Planejamento!J68</f>
        <v>0</v>
      </c>
      <c r="P68" s="56">
        <f ca="1">SUMIFS(Lançamentos!$H$8:$H$7029,Lançamentos!$C$8:$C$7029,$B68,Lançamentos!$B$8:$B$7029,"&gt;=01/07/"&amp;$G$2,Lançamentos!$B$8:$B$7029,"&lt;=31/07/"&amp;$G$2)</f>
        <v>0</v>
      </c>
      <c r="Q68" s="55">
        <f>Planejamento!K68</f>
        <v>0</v>
      </c>
      <c r="R68" s="56">
        <f ca="1">SUMIFS(Lançamentos!$H$8:$H$7029,Lançamentos!$C$8:$C$7029,$B68,Lançamentos!$B$8:$B$7029,"&gt;=01/08/"&amp;$G$2,Lançamentos!$B$8:$B$7029,"&lt;=31/08/"&amp;$G$2)</f>
        <v>0</v>
      </c>
      <c r="S68" s="55">
        <f>Planejamento!L68</f>
        <v>0</v>
      </c>
      <c r="T68" s="56">
        <f ca="1">SUMIFS(Lançamentos!$H$8:$H$7029,Lançamentos!$C$8:$C$7029,$B68,Lançamentos!$B$8:$B$7029,"&gt;=01/09/"&amp;$G$2,Lançamentos!$B$8:$B$7029,"&lt;=30/09/"&amp;$G$2)</f>
        <v>0</v>
      </c>
      <c r="U68" s="55">
        <f>Planejamento!M68</f>
        <v>0</v>
      </c>
      <c r="V68" s="56">
        <f ca="1">SUMIFS(Lançamentos!$H$8:$H$7029,Lançamentos!$C$8:$C$7029,$B68,Lançamentos!$B$8:$B$7029,"&gt;=01/10/"&amp;$G$2,Lançamentos!$B$8:$B$7029,"&lt;=31/10/"&amp;$G$2)</f>
        <v>0</v>
      </c>
      <c r="W68" s="55">
        <f>Planejamento!N68</f>
        <v>0</v>
      </c>
      <c r="X68" s="56">
        <f ca="1">SUMIFS(Lançamentos!$H$8:$H$7029,Lançamentos!$C$8:$C$7029,$B68,Lançamentos!$B$8:$B$7029,"&gt;=01/11/"&amp;$G$2,Lançamentos!$B$8:$B$7029,"&lt;=30/11/"&amp;$G$2)</f>
        <v>0</v>
      </c>
      <c r="Y68" s="55">
        <f>Planejamento!O68</f>
        <v>0</v>
      </c>
      <c r="Z68" s="56">
        <f ca="1">SUMIFS(Lançamentos!$H$8:$H$7029,Lançamentos!$C$8:$C$7029,$B68,Lançamentos!$B$8:$B$7029,"&gt;=01/12/"&amp;$G$2,Lançamentos!$B$8:$B$7029,"&lt;=31/12/"&amp;$G$2)</f>
        <v>0</v>
      </c>
      <c r="AB68" s="49">
        <f t="shared" si="7"/>
        <v>0</v>
      </c>
      <c r="AC68" s="50">
        <f t="shared" ca="1" si="8"/>
        <v>0</v>
      </c>
    </row>
    <row r="69" spans="2:29" ht="15" customHeight="1">
      <c r="B69" s="52" t="str">
        <f>IF('Contas e Origens'!B69="","",'Contas e Origens'!B69)</f>
        <v>Livros</v>
      </c>
      <c r="C69" s="55">
        <f>Planejamento!D69</f>
        <v>0</v>
      </c>
      <c r="D69" s="56">
        <f ca="1">SUMIFS(Lançamentos!$H$8:$H$7029,Lançamentos!$C$8:$C$7029,$B69,Lançamentos!$B$8:$B$7029,"&gt;=01/01/"&amp;$G$2,Lançamentos!$B$8:$B$7029,"&lt;=31/01/"&amp;$G$2)</f>
        <v>0</v>
      </c>
      <c r="E69" s="55">
        <f>Planejamento!E69</f>
        <v>0</v>
      </c>
      <c r="F69" s="56">
        <f ca="1">SUMIFS(Lançamentos!$H$8:$H$7029,Lançamentos!$C$8:$C$7029,$B69,Lançamentos!$B$8:$B$7029,"&gt;=01/02/"&amp;$G$2,Lançamentos!$B$8:$B$7029,"&lt;=28/02/"&amp;$G$2)</f>
        <v>0</v>
      </c>
      <c r="G69" s="55">
        <f>Planejamento!F69</f>
        <v>0</v>
      </c>
      <c r="H69" s="56">
        <f ca="1">SUMIFS(Lançamentos!$H$8:$H$7029,Lançamentos!$C$8:$C$7029,$B69,Lançamentos!$B$8:$B$7029,"&gt;=01/03/"&amp;$G$2,Lançamentos!$B$8:$B$7029,"&lt;=31/03/"&amp;$G$2)</f>
        <v>0</v>
      </c>
      <c r="I69" s="55">
        <f>Planejamento!G69</f>
        <v>0</v>
      </c>
      <c r="J69" s="56">
        <f ca="1">SUMIFS(Lançamentos!$H$8:$H$7029,Lançamentos!$C$8:$C$7029,$B69,Lançamentos!$B$8:$B$7029,"&gt;=01/04/"&amp;$G$2,Lançamentos!$B$8:$B$7029,"&lt;=30/04/"&amp;$G$2)</f>
        <v>0</v>
      </c>
      <c r="K69" s="55">
        <f>Planejamento!H69</f>
        <v>0</v>
      </c>
      <c r="L69" s="56">
        <f ca="1">SUMIFS(Lançamentos!$H$8:$H$7029,Lançamentos!$C$8:$C$7029,$B69,Lançamentos!$B$8:$B$7029,"&gt;=01/05/"&amp;$G$2,Lançamentos!$B$8:$B$7029,"&lt;=31/05/"&amp;$G$2)</f>
        <v>0</v>
      </c>
      <c r="M69" s="55">
        <f>Planejamento!I69</f>
        <v>0</v>
      </c>
      <c r="N69" s="56">
        <f ca="1">SUMIFS(Lançamentos!$H$8:$H$7029,Lançamentos!$C$8:$C$7029,$B69,Lançamentos!$B$8:$B$7029,"&gt;=01/06/"&amp;$G$2,Lançamentos!$B$8:$B$7029,"&lt;=30/06/"&amp;$G$2)</f>
        <v>0</v>
      </c>
      <c r="O69" s="55">
        <f>Planejamento!J69</f>
        <v>0</v>
      </c>
      <c r="P69" s="56">
        <f ca="1">SUMIFS(Lançamentos!$H$8:$H$7029,Lançamentos!$C$8:$C$7029,$B69,Lançamentos!$B$8:$B$7029,"&gt;=01/07/"&amp;$G$2,Lançamentos!$B$8:$B$7029,"&lt;=31/07/"&amp;$G$2)</f>
        <v>0</v>
      </c>
      <c r="Q69" s="55">
        <f>Planejamento!K69</f>
        <v>0</v>
      </c>
      <c r="R69" s="56">
        <f ca="1">SUMIFS(Lançamentos!$H$8:$H$7029,Lançamentos!$C$8:$C$7029,$B69,Lançamentos!$B$8:$B$7029,"&gt;=01/08/"&amp;$G$2,Lançamentos!$B$8:$B$7029,"&lt;=31/08/"&amp;$G$2)</f>
        <v>0</v>
      </c>
      <c r="S69" s="55">
        <f>Planejamento!L69</f>
        <v>0</v>
      </c>
      <c r="T69" s="56">
        <f ca="1">SUMIFS(Lançamentos!$H$8:$H$7029,Lançamentos!$C$8:$C$7029,$B69,Lançamentos!$B$8:$B$7029,"&gt;=01/09/"&amp;$G$2,Lançamentos!$B$8:$B$7029,"&lt;=30/09/"&amp;$G$2)</f>
        <v>0</v>
      </c>
      <c r="U69" s="55">
        <f>Planejamento!M69</f>
        <v>0</v>
      </c>
      <c r="V69" s="56">
        <f ca="1">SUMIFS(Lançamentos!$H$8:$H$7029,Lançamentos!$C$8:$C$7029,$B69,Lançamentos!$B$8:$B$7029,"&gt;=01/10/"&amp;$G$2,Lançamentos!$B$8:$B$7029,"&lt;=31/10/"&amp;$G$2)</f>
        <v>0</v>
      </c>
      <c r="W69" s="55">
        <f>Planejamento!N69</f>
        <v>0</v>
      </c>
      <c r="X69" s="56">
        <f ca="1">SUMIFS(Lançamentos!$H$8:$H$7029,Lançamentos!$C$8:$C$7029,$B69,Lançamentos!$B$8:$B$7029,"&gt;=01/11/"&amp;$G$2,Lançamentos!$B$8:$B$7029,"&lt;=30/11/"&amp;$G$2)</f>
        <v>0</v>
      </c>
      <c r="Y69" s="55">
        <f>Planejamento!O69</f>
        <v>0</v>
      </c>
      <c r="Z69" s="56">
        <f ca="1">SUMIFS(Lançamentos!$H$8:$H$7029,Lançamentos!$C$8:$C$7029,$B69,Lançamentos!$B$8:$B$7029,"&gt;=01/12/"&amp;$G$2,Lançamentos!$B$8:$B$7029,"&lt;=31/12/"&amp;$G$2)</f>
        <v>0</v>
      </c>
      <c r="AB69" s="49">
        <f t="shared" si="7"/>
        <v>0</v>
      </c>
      <c r="AC69" s="50">
        <f t="shared" ca="1" si="8"/>
        <v>0</v>
      </c>
    </row>
    <row r="70" spans="2:29" ht="15" customHeight="1">
      <c r="B70" s="52" t="str">
        <f>IF('Contas e Origens'!B70="","",'Contas e Origens'!B70)</f>
        <v>Transporte escolar</v>
      </c>
      <c r="C70" s="55">
        <f>Planejamento!D70</f>
        <v>0</v>
      </c>
      <c r="D70" s="56">
        <f ca="1">SUMIFS(Lançamentos!$H$8:$H$7029,Lançamentos!$C$8:$C$7029,$B70,Lançamentos!$B$8:$B$7029,"&gt;=01/01/"&amp;$G$2,Lançamentos!$B$8:$B$7029,"&lt;=31/01/"&amp;$G$2)</f>
        <v>0</v>
      </c>
      <c r="E70" s="55">
        <f>Planejamento!E70</f>
        <v>0</v>
      </c>
      <c r="F70" s="56">
        <f ca="1">SUMIFS(Lançamentos!$H$8:$H$7029,Lançamentos!$C$8:$C$7029,$B70,Lançamentos!$B$8:$B$7029,"&gt;=01/02/"&amp;$G$2,Lançamentos!$B$8:$B$7029,"&lt;=28/02/"&amp;$G$2)</f>
        <v>0</v>
      </c>
      <c r="G70" s="55">
        <f>Planejamento!F70</f>
        <v>0</v>
      </c>
      <c r="H70" s="56">
        <f ca="1">SUMIFS(Lançamentos!$H$8:$H$7029,Lançamentos!$C$8:$C$7029,$B70,Lançamentos!$B$8:$B$7029,"&gt;=01/03/"&amp;$G$2,Lançamentos!$B$8:$B$7029,"&lt;=31/03/"&amp;$G$2)</f>
        <v>0</v>
      </c>
      <c r="I70" s="55">
        <f>Planejamento!G70</f>
        <v>0</v>
      </c>
      <c r="J70" s="56">
        <f ca="1">SUMIFS(Lançamentos!$H$8:$H$7029,Lançamentos!$C$8:$C$7029,$B70,Lançamentos!$B$8:$B$7029,"&gt;=01/04/"&amp;$G$2,Lançamentos!$B$8:$B$7029,"&lt;=30/04/"&amp;$G$2)</f>
        <v>0</v>
      </c>
      <c r="K70" s="55">
        <f>Planejamento!H70</f>
        <v>0</v>
      </c>
      <c r="L70" s="56">
        <f ca="1">SUMIFS(Lançamentos!$H$8:$H$7029,Lançamentos!$C$8:$C$7029,$B70,Lançamentos!$B$8:$B$7029,"&gt;=01/05/"&amp;$G$2,Lançamentos!$B$8:$B$7029,"&lt;=31/05/"&amp;$G$2)</f>
        <v>0</v>
      </c>
      <c r="M70" s="55">
        <f>Planejamento!I70</f>
        <v>0</v>
      </c>
      <c r="N70" s="56">
        <f ca="1">SUMIFS(Lançamentos!$H$8:$H$7029,Lançamentos!$C$8:$C$7029,$B70,Lançamentos!$B$8:$B$7029,"&gt;=01/06/"&amp;$G$2,Lançamentos!$B$8:$B$7029,"&lt;=30/06/"&amp;$G$2)</f>
        <v>0</v>
      </c>
      <c r="O70" s="55">
        <f>Planejamento!J70</f>
        <v>0</v>
      </c>
      <c r="P70" s="56">
        <f ca="1">SUMIFS(Lançamentos!$H$8:$H$7029,Lançamentos!$C$8:$C$7029,$B70,Lançamentos!$B$8:$B$7029,"&gt;=01/07/"&amp;$G$2,Lançamentos!$B$8:$B$7029,"&lt;=31/07/"&amp;$G$2)</f>
        <v>0</v>
      </c>
      <c r="Q70" s="55">
        <f>Planejamento!K70</f>
        <v>0</v>
      </c>
      <c r="R70" s="56">
        <f ca="1">SUMIFS(Lançamentos!$H$8:$H$7029,Lançamentos!$C$8:$C$7029,$B70,Lançamentos!$B$8:$B$7029,"&gt;=01/08/"&amp;$G$2,Lançamentos!$B$8:$B$7029,"&lt;=31/08/"&amp;$G$2)</f>
        <v>0</v>
      </c>
      <c r="S70" s="55">
        <f>Planejamento!L70</f>
        <v>0</v>
      </c>
      <c r="T70" s="56">
        <f ca="1">SUMIFS(Lançamentos!$H$8:$H$7029,Lançamentos!$C$8:$C$7029,$B70,Lançamentos!$B$8:$B$7029,"&gt;=01/09/"&amp;$G$2,Lançamentos!$B$8:$B$7029,"&lt;=30/09/"&amp;$G$2)</f>
        <v>0</v>
      </c>
      <c r="U70" s="55">
        <f>Planejamento!M70</f>
        <v>0</v>
      </c>
      <c r="V70" s="56">
        <f ca="1">SUMIFS(Lançamentos!$H$8:$H$7029,Lançamentos!$C$8:$C$7029,$B70,Lançamentos!$B$8:$B$7029,"&gt;=01/10/"&amp;$G$2,Lançamentos!$B$8:$B$7029,"&lt;=31/10/"&amp;$G$2)</f>
        <v>0</v>
      </c>
      <c r="W70" s="55">
        <f>Planejamento!N70</f>
        <v>0</v>
      </c>
      <c r="X70" s="56">
        <f ca="1">SUMIFS(Lançamentos!$H$8:$H$7029,Lançamentos!$C$8:$C$7029,$B70,Lançamentos!$B$8:$B$7029,"&gt;=01/11/"&amp;$G$2,Lançamentos!$B$8:$B$7029,"&lt;=30/11/"&amp;$G$2)</f>
        <v>0</v>
      </c>
      <c r="Y70" s="55">
        <f>Planejamento!O70</f>
        <v>0</v>
      </c>
      <c r="Z70" s="56">
        <f ca="1">SUMIFS(Lançamentos!$H$8:$H$7029,Lançamentos!$C$8:$C$7029,$B70,Lançamentos!$B$8:$B$7029,"&gt;=01/12/"&amp;$G$2,Lançamentos!$B$8:$B$7029,"&lt;=31/12/"&amp;$G$2)</f>
        <v>0</v>
      </c>
      <c r="AB70" s="49">
        <f t="shared" si="7"/>
        <v>0</v>
      </c>
      <c r="AC70" s="50">
        <f t="shared" ca="1" si="8"/>
        <v>0</v>
      </c>
    </row>
    <row r="71" spans="2:29" ht="15" customHeight="1">
      <c r="B71" s="52" t="str">
        <f>IF('Contas e Origens'!B71="","",'Contas e Origens'!B71)</f>
        <v>Outros Educação</v>
      </c>
      <c r="C71" s="55">
        <f>Planejamento!D71</f>
        <v>0</v>
      </c>
      <c r="D71" s="56">
        <f ca="1">SUMIFS(Lançamentos!$H$8:$H$7029,Lançamentos!$C$8:$C$7029,$B71,Lançamentos!$B$8:$B$7029,"&gt;=01/01/"&amp;$G$2,Lançamentos!$B$8:$B$7029,"&lt;=31/01/"&amp;$G$2)</f>
        <v>0</v>
      </c>
      <c r="E71" s="55">
        <f>Planejamento!E71</f>
        <v>0</v>
      </c>
      <c r="F71" s="56">
        <f ca="1">SUMIFS(Lançamentos!$H$8:$H$7029,Lançamentos!$C$8:$C$7029,$B71,Lançamentos!$B$8:$B$7029,"&gt;=01/02/"&amp;$G$2,Lançamentos!$B$8:$B$7029,"&lt;=28/02/"&amp;$G$2)</f>
        <v>0</v>
      </c>
      <c r="G71" s="55">
        <f>Planejamento!F71</f>
        <v>0</v>
      </c>
      <c r="H71" s="56">
        <f ca="1">SUMIFS(Lançamentos!$H$8:$H$7029,Lançamentos!$C$8:$C$7029,$B71,Lançamentos!$B$8:$B$7029,"&gt;=01/03/"&amp;$G$2,Lançamentos!$B$8:$B$7029,"&lt;=31/03/"&amp;$G$2)</f>
        <v>0</v>
      </c>
      <c r="I71" s="55">
        <f>Planejamento!G71</f>
        <v>0</v>
      </c>
      <c r="J71" s="56">
        <f ca="1">SUMIFS(Lançamentos!$H$8:$H$7029,Lançamentos!$C$8:$C$7029,$B71,Lançamentos!$B$8:$B$7029,"&gt;=01/04/"&amp;$G$2,Lançamentos!$B$8:$B$7029,"&lt;=30/04/"&amp;$G$2)</f>
        <v>0</v>
      </c>
      <c r="K71" s="55">
        <f>Planejamento!H71</f>
        <v>0</v>
      </c>
      <c r="L71" s="56">
        <f ca="1">SUMIFS(Lançamentos!$H$8:$H$7029,Lançamentos!$C$8:$C$7029,$B71,Lançamentos!$B$8:$B$7029,"&gt;=01/05/"&amp;$G$2,Lançamentos!$B$8:$B$7029,"&lt;=31/05/"&amp;$G$2)</f>
        <v>0</v>
      </c>
      <c r="M71" s="55">
        <f>Planejamento!I71</f>
        <v>0</v>
      </c>
      <c r="N71" s="56">
        <f ca="1">SUMIFS(Lançamentos!$H$8:$H$7029,Lançamentos!$C$8:$C$7029,$B71,Lançamentos!$B$8:$B$7029,"&gt;=01/06/"&amp;$G$2,Lançamentos!$B$8:$B$7029,"&lt;=30/06/"&amp;$G$2)</f>
        <v>0</v>
      </c>
      <c r="O71" s="55">
        <f>Planejamento!J71</f>
        <v>0</v>
      </c>
      <c r="P71" s="56">
        <f ca="1">SUMIFS(Lançamentos!$H$8:$H$7029,Lançamentos!$C$8:$C$7029,$B71,Lançamentos!$B$8:$B$7029,"&gt;=01/07/"&amp;$G$2,Lançamentos!$B$8:$B$7029,"&lt;=31/07/"&amp;$G$2)</f>
        <v>0</v>
      </c>
      <c r="Q71" s="55">
        <f>Planejamento!K71</f>
        <v>0</v>
      </c>
      <c r="R71" s="56">
        <f ca="1">SUMIFS(Lançamentos!$H$8:$H$7029,Lançamentos!$C$8:$C$7029,$B71,Lançamentos!$B$8:$B$7029,"&gt;=01/08/"&amp;$G$2,Lançamentos!$B$8:$B$7029,"&lt;=31/08/"&amp;$G$2)</f>
        <v>0</v>
      </c>
      <c r="S71" s="55">
        <f>Planejamento!L71</f>
        <v>0</v>
      </c>
      <c r="T71" s="56">
        <f ca="1">SUMIFS(Lançamentos!$H$8:$H$7029,Lançamentos!$C$8:$C$7029,$B71,Lançamentos!$B$8:$B$7029,"&gt;=01/09/"&amp;$G$2,Lançamentos!$B$8:$B$7029,"&lt;=30/09/"&amp;$G$2)</f>
        <v>0</v>
      </c>
      <c r="U71" s="55">
        <f>Planejamento!M71</f>
        <v>0</v>
      </c>
      <c r="V71" s="56">
        <f ca="1">SUMIFS(Lançamentos!$H$8:$H$7029,Lançamentos!$C$8:$C$7029,$B71,Lançamentos!$B$8:$B$7029,"&gt;=01/10/"&amp;$G$2,Lançamentos!$B$8:$B$7029,"&lt;=31/10/"&amp;$G$2)</f>
        <v>0</v>
      </c>
      <c r="W71" s="55">
        <f>Planejamento!N71</f>
        <v>0</v>
      </c>
      <c r="X71" s="56">
        <f ca="1">SUMIFS(Lançamentos!$H$8:$H$7029,Lançamentos!$C$8:$C$7029,$B71,Lançamentos!$B$8:$B$7029,"&gt;=01/11/"&amp;$G$2,Lançamentos!$B$8:$B$7029,"&lt;=30/11/"&amp;$G$2)</f>
        <v>0</v>
      </c>
      <c r="Y71" s="55">
        <f>Planejamento!O71</f>
        <v>0</v>
      </c>
      <c r="Z71" s="56">
        <f ca="1">SUMIFS(Lançamentos!$H$8:$H$7029,Lançamentos!$C$8:$C$7029,$B71,Lançamentos!$B$8:$B$7029,"&gt;=01/12/"&amp;$G$2,Lançamentos!$B$8:$B$7029,"&lt;=31/12/"&amp;$G$2)</f>
        <v>0</v>
      </c>
      <c r="AB71" s="49">
        <f t="shared" ref="AB71:AB73" si="22">SUM(C71,E71,G71,I71,K71,M71,O71,Q71,S71,U71,W71,Y71)</f>
        <v>0</v>
      </c>
      <c r="AC71" s="50">
        <f t="shared" ref="AC71:AC73" ca="1" si="23">SUM(D71,F71,H71,J71,L71,N71,P71,R71,T71,V71,X71,Z71)</f>
        <v>0</v>
      </c>
    </row>
    <row r="72" spans="2:29" ht="15" customHeight="1">
      <c r="B72" s="52" t="str">
        <f>IF('Contas e Origens'!B72="","",'Contas e Origens'!B72)</f>
        <v/>
      </c>
      <c r="C72" s="55">
        <f>Planejamento!D72</f>
        <v>0</v>
      </c>
      <c r="D72" s="56">
        <f ca="1">SUMIFS(Lançamentos!$H$8:$H$7029,Lançamentos!$C$8:$C$7029,$B72,Lançamentos!$B$8:$B$7029,"&gt;=01/01/"&amp;$G$2,Lançamentos!$B$8:$B$7029,"&lt;=31/01/"&amp;$G$2)</f>
        <v>0</v>
      </c>
      <c r="E72" s="55">
        <f>Planejamento!E72</f>
        <v>0</v>
      </c>
      <c r="F72" s="56">
        <f ca="1">SUMIFS(Lançamentos!$H$8:$H$7029,Lançamentos!$C$8:$C$7029,$B72,Lançamentos!$B$8:$B$7029,"&gt;=01/02/"&amp;$G$2,Lançamentos!$B$8:$B$7029,"&lt;=28/02/"&amp;$G$2)</f>
        <v>0</v>
      </c>
      <c r="G72" s="55">
        <f>Planejamento!F72</f>
        <v>0</v>
      </c>
      <c r="H72" s="56">
        <f ca="1">SUMIFS(Lançamentos!$H$8:$H$7029,Lançamentos!$C$8:$C$7029,$B72,Lançamentos!$B$8:$B$7029,"&gt;=01/03/"&amp;$G$2,Lançamentos!$B$8:$B$7029,"&lt;=31/03/"&amp;$G$2)</f>
        <v>0</v>
      </c>
      <c r="I72" s="55">
        <f>Planejamento!G72</f>
        <v>0</v>
      </c>
      <c r="J72" s="56">
        <f ca="1">SUMIFS(Lançamentos!$H$8:$H$7029,Lançamentos!$C$8:$C$7029,$B72,Lançamentos!$B$8:$B$7029,"&gt;=01/04/"&amp;$G$2,Lançamentos!$B$8:$B$7029,"&lt;=30/04/"&amp;$G$2)</f>
        <v>0</v>
      </c>
      <c r="K72" s="55">
        <f>Planejamento!H72</f>
        <v>0</v>
      </c>
      <c r="L72" s="56">
        <f ca="1">SUMIFS(Lançamentos!$H$8:$H$7029,Lançamentos!$C$8:$C$7029,$B72,Lançamentos!$B$8:$B$7029,"&gt;=01/05/"&amp;$G$2,Lançamentos!$B$8:$B$7029,"&lt;=31/05/"&amp;$G$2)</f>
        <v>0</v>
      </c>
      <c r="M72" s="55">
        <f>Planejamento!I72</f>
        <v>0</v>
      </c>
      <c r="N72" s="56">
        <f ca="1">SUMIFS(Lançamentos!$H$8:$H$7029,Lançamentos!$C$8:$C$7029,$B72,Lançamentos!$B$8:$B$7029,"&gt;=01/06/"&amp;$G$2,Lançamentos!$B$8:$B$7029,"&lt;=30/06/"&amp;$G$2)</f>
        <v>0</v>
      </c>
      <c r="O72" s="55">
        <f>Planejamento!J72</f>
        <v>0</v>
      </c>
      <c r="P72" s="56">
        <f ca="1">SUMIFS(Lançamentos!$H$8:$H$7029,Lançamentos!$C$8:$C$7029,$B72,Lançamentos!$B$8:$B$7029,"&gt;=01/07/"&amp;$G$2,Lançamentos!$B$8:$B$7029,"&lt;=31/07/"&amp;$G$2)</f>
        <v>0</v>
      </c>
      <c r="Q72" s="55">
        <f>Planejamento!K72</f>
        <v>0</v>
      </c>
      <c r="R72" s="56">
        <f ca="1">SUMIFS(Lançamentos!$H$8:$H$7029,Lançamentos!$C$8:$C$7029,$B72,Lançamentos!$B$8:$B$7029,"&gt;=01/08/"&amp;$G$2,Lançamentos!$B$8:$B$7029,"&lt;=31/08/"&amp;$G$2)</f>
        <v>0</v>
      </c>
      <c r="S72" s="55">
        <f>Planejamento!L72</f>
        <v>0</v>
      </c>
      <c r="T72" s="56">
        <f ca="1">SUMIFS(Lançamentos!$H$8:$H$7029,Lançamentos!$C$8:$C$7029,$B72,Lançamentos!$B$8:$B$7029,"&gt;=01/09/"&amp;$G$2,Lançamentos!$B$8:$B$7029,"&lt;=30/09/"&amp;$G$2)</f>
        <v>0</v>
      </c>
      <c r="U72" s="55">
        <f>Planejamento!M72</f>
        <v>0</v>
      </c>
      <c r="V72" s="56">
        <f ca="1">SUMIFS(Lançamentos!$H$8:$H$7029,Lançamentos!$C$8:$C$7029,$B72,Lançamentos!$B$8:$B$7029,"&gt;=01/10/"&amp;$G$2,Lançamentos!$B$8:$B$7029,"&lt;=31/10/"&amp;$G$2)</f>
        <v>0</v>
      </c>
      <c r="W72" s="55">
        <f>Planejamento!N72</f>
        <v>0</v>
      </c>
      <c r="X72" s="56">
        <f ca="1">SUMIFS(Lançamentos!$H$8:$H$7029,Lançamentos!$C$8:$C$7029,$B72,Lançamentos!$B$8:$B$7029,"&gt;=01/11/"&amp;$G$2,Lançamentos!$B$8:$B$7029,"&lt;=30/11/"&amp;$G$2)</f>
        <v>0</v>
      </c>
      <c r="Y72" s="55">
        <f>Planejamento!O72</f>
        <v>0</v>
      </c>
      <c r="Z72" s="56">
        <f ca="1">SUMIFS(Lançamentos!$H$8:$H$7029,Lançamentos!$C$8:$C$7029,$B72,Lançamentos!$B$8:$B$7029,"&gt;=01/12/"&amp;$G$2,Lançamentos!$B$8:$B$7029,"&lt;=31/12/"&amp;$G$2)</f>
        <v>0</v>
      </c>
      <c r="AB72" s="49">
        <f t="shared" si="22"/>
        <v>0</v>
      </c>
      <c r="AC72" s="50">
        <f t="shared" ca="1" si="23"/>
        <v>0</v>
      </c>
    </row>
    <row r="73" spans="2:29" ht="15" customHeight="1">
      <c r="B73" s="52" t="str">
        <f>IF('Contas e Origens'!B73="","",'Contas e Origens'!B73)</f>
        <v/>
      </c>
      <c r="C73" s="55">
        <f>Planejamento!D73</f>
        <v>0</v>
      </c>
      <c r="D73" s="56">
        <f ca="1">SUMIFS(Lançamentos!$H$8:$H$7029,Lançamentos!$C$8:$C$7029,$B73,Lançamentos!$B$8:$B$7029,"&gt;=01/01/"&amp;$G$2,Lançamentos!$B$8:$B$7029,"&lt;=31/01/"&amp;$G$2)</f>
        <v>0</v>
      </c>
      <c r="E73" s="55">
        <f>Planejamento!E73</f>
        <v>0</v>
      </c>
      <c r="F73" s="56">
        <f ca="1">SUMIFS(Lançamentos!$H$8:$H$7029,Lançamentos!$C$8:$C$7029,$B73,Lançamentos!$B$8:$B$7029,"&gt;=01/02/"&amp;$G$2,Lançamentos!$B$8:$B$7029,"&lt;=28/02/"&amp;$G$2)</f>
        <v>0</v>
      </c>
      <c r="G73" s="55">
        <f>Planejamento!F73</f>
        <v>0</v>
      </c>
      <c r="H73" s="56">
        <f ca="1">SUMIFS(Lançamentos!$H$8:$H$7029,Lançamentos!$C$8:$C$7029,$B73,Lançamentos!$B$8:$B$7029,"&gt;=01/03/"&amp;$G$2,Lançamentos!$B$8:$B$7029,"&lt;=31/03/"&amp;$G$2)</f>
        <v>0</v>
      </c>
      <c r="I73" s="55">
        <f>Planejamento!G73</f>
        <v>0</v>
      </c>
      <c r="J73" s="56">
        <f ca="1">SUMIFS(Lançamentos!$H$8:$H$7029,Lançamentos!$C$8:$C$7029,$B73,Lançamentos!$B$8:$B$7029,"&gt;=01/04/"&amp;$G$2,Lançamentos!$B$8:$B$7029,"&lt;=30/04/"&amp;$G$2)</f>
        <v>0</v>
      </c>
      <c r="K73" s="55">
        <f>Planejamento!H73</f>
        <v>0</v>
      </c>
      <c r="L73" s="56">
        <f ca="1">SUMIFS(Lançamentos!$H$8:$H$7029,Lançamentos!$C$8:$C$7029,$B73,Lançamentos!$B$8:$B$7029,"&gt;=01/05/"&amp;$G$2,Lançamentos!$B$8:$B$7029,"&lt;=31/05/"&amp;$G$2)</f>
        <v>0</v>
      </c>
      <c r="M73" s="55">
        <f>Planejamento!I73</f>
        <v>0</v>
      </c>
      <c r="N73" s="56">
        <f ca="1">SUMIFS(Lançamentos!$H$8:$H$7029,Lançamentos!$C$8:$C$7029,$B73,Lançamentos!$B$8:$B$7029,"&gt;=01/06/"&amp;$G$2,Lançamentos!$B$8:$B$7029,"&lt;=30/06/"&amp;$G$2)</f>
        <v>0</v>
      </c>
      <c r="O73" s="55">
        <f>Planejamento!J73</f>
        <v>0</v>
      </c>
      <c r="P73" s="56">
        <f ca="1">SUMIFS(Lançamentos!$H$8:$H$7029,Lançamentos!$C$8:$C$7029,$B73,Lançamentos!$B$8:$B$7029,"&gt;=01/07/"&amp;$G$2,Lançamentos!$B$8:$B$7029,"&lt;=31/07/"&amp;$G$2)</f>
        <v>0</v>
      </c>
      <c r="Q73" s="55">
        <f>Planejamento!K73</f>
        <v>0</v>
      </c>
      <c r="R73" s="56">
        <f ca="1">SUMIFS(Lançamentos!$H$8:$H$7029,Lançamentos!$C$8:$C$7029,$B73,Lançamentos!$B$8:$B$7029,"&gt;=01/08/"&amp;$G$2,Lançamentos!$B$8:$B$7029,"&lt;=31/08/"&amp;$G$2)</f>
        <v>0</v>
      </c>
      <c r="S73" s="55">
        <f>Planejamento!L73</f>
        <v>0</v>
      </c>
      <c r="T73" s="56">
        <f ca="1">SUMIFS(Lançamentos!$H$8:$H$7029,Lançamentos!$C$8:$C$7029,$B73,Lançamentos!$B$8:$B$7029,"&gt;=01/09/"&amp;$G$2,Lançamentos!$B$8:$B$7029,"&lt;=30/09/"&amp;$G$2)</f>
        <v>0</v>
      </c>
      <c r="U73" s="55">
        <f>Planejamento!M73</f>
        <v>0</v>
      </c>
      <c r="V73" s="56">
        <f ca="1">SUMIFS(Lançamentos!$H$8:$H$7029,Lançamentos!$C$8:$C$7029,$B73,Lançamentos!$B$8:$B$7029,"&gt;=01/10/"&amp;$G$2,Lançamentos!$B$8:$B$7029,"&lt;=31/10/"&amp;$G$2)</f>
        <v>0</v>
      </c>
      <c r="W73" s="55">
        <f>Planejamento!N73</f>
        <v>0</v>
      </c>
      <c r="X73" s="56">
        <f ca="1">SUMIFS(Lançamentos!$H$8:$H$7029,Lançamentos!$C$8:$C$7029,$B73,Lançamentos!$B$8:$B$7029,"&gt;=01/11/"&amp;$G$2,Lançamentos!$B$8:$B$7029,"&lt;=30/11/"&amp;$G$2)</f>
        <v>0</v>
      </c>
      <c r="Y73" s="55">
        <f>Planejamento!O73</f>
        <v>0</v>
      </c>
      <c r="Z73" s="56">
        <f ca="1">SUMIFS(Lançamentos!$H$8:$H$7029,Lançamentos!$C$8:$C$7029,$B73,Lançamentos!$B$8:$B$7029,"&gt;=01/12/"&amp;$G$2,Lançamentos!$B$8:$B$7029,"&lt;=31/12/"&amp;$G$2)</f>
        <v>0</v>
      </c>
      <c r="AB73" s="49">
        <f t="shared" si="22"/>
        <v>0</v>
      </c>
      <c r="AC73" s="50">
        <f t="shared" ca="1" si="23"/>
        <v>0</v>
      </c>
    </row>
    <row r="74" spans="2:29">
      <c r="B74" s="51" t="str">
        <f>IF('Contas e Origens'!B74="","",'Contas e Origens'!B74)</f>
        <v>LAZER / DIVERSÃO</v>
      </c>
      <c r="C74" s="61">
        <f>SUM(C75:C85)</f>
        <v>0</v>
      </c>
      <c r="D74" s="62">
        <f t="shared" ref="D74:Z74" ca="1" si="24">SUM(D75:D85)</f>
        <v>0</v>
      </c>
      <c r="E74" s="61">
        <f t="shared" si="24"/>
        <v>0</v>
      </c>
      <c r="F74" s="62">
        <f t="shared" ca="1" si="24"/>
        <v>0</v>
      </c>
      <c r="G74" s="61">
        <f t="shared" si="24"/>
        <v>0</v>
      </c>
      <c r="H74" s="62">
        <f t="shared" ca="1" si="24"/>
        <v>0</v>
      </c>
      <c r="I74" s="61">
        <f t="shared" si="24"/>
        <v>0</v>
      </c>
      <c r="J74" s="62">
        <f t="shared" ca="1" si="24"/>
        <v>0</v>
      </c>
      <c r="K74" s="61">
        <f t="shared" si="24"/>
        <v>0</v>
      </c>
      <c r="L74" s="62">
        <f t="shared" ca="1" si="24"/>
        <v>0</v>
      </c>
      <c r="M74" s="61">
        <f t="shared" si="24"/>
        <v>0</v>
      </c>
      <c r="N74" s="62">
        <f t="shared" ca="1" si="24"/>
        <v>0</v>
      </c>
      <c r="O74" s="61">
        <f t="shared" si="24"/>
        <v>0</v>
      </c>
      <c r="P74" s="62">
        <f t="shared" ca="1" si="24"/>
        <v>0</v>
      </c>
      <c r="Q74" s="61">
        <f t="shared" si="24"/>
        <v>0</v>
      </c>
      <c r="R74" s="62">
        <f t="shared" ca="1" si="24"/>
        <v>0</v>
      </c>
      <c r="S74" s="61">
        <f t="shared" si="24"/>
        <v>0</v>
      </c>
      <c r="T74" s="62">
        <f t="shared" ca="1" si="24"/>
        <v>0</v>
      </c>
      <c r="U74" s="61">
        <f t="shared" si="24"/>
        <v>0</v>
      </c>
      <c r="V74" s="62">
        <f t="shared" ca="1" si="24"/>
        <v>0</v>
      </c>
      <c r="W74" s="61">
        <f t="shared" si="24"/>
        <v>0</v>
      </c>
      <c r="X74" s="62">
        <f t="shared" ca="1" si="24"/>
        <v>0</v>
      </c>
      <c r="Y74" s="61">
        <f t="shared" si="24"/>
        <v>0</v>
      </c>
      <c r="Z74" s="62">
        <f t="shared" ca="1" si="24"/>
        <v>0</v>
      </c>
      <c r="AB74" s="61">
        <f t="shared" si="7"/>
        <v>0</v>
      </c>
      <c r="AC74" s="62">
        <f t="shared" ca="1" si="8"/>
        <v>0</v>
      </c>
    </row>
    <row r="75" spans="2:29" ht="15" customHeight="1">
      <c r="B75" s="52" t="str">
        <f>IF('Contas e Origens'!B75="","",'Contas e Origens'!B75)</f>
        <v>Academia</v>
      </c>
      <c r="C75" s="55">
        <f>Planejamento!D75</f>
        <v>0</v>
      </c>
      <c r="D75" s="56">
        <f ca="1">SUMIFS(Lançamentos!$H$8:$H$7029,Lançamentos!$C$8:$C$7029,$B75,Lançamentos!$B$8:$B$7029,"&gt;=01/01/"&amp;$G$2,Lançamentos!$B$8:$B$7029,"&lt;=31/01/"&amp;$G$2)</f>
        <v>0</v>
      </c>
      <c r="E75" s="55">
        <f>Planejamento!E75</f>
        <v>0</v>
      </c>
      <c r="F75" s="56">
        <f ca="1">SUMIFS(Lançamentos!$H$8:$H$7029,Lançamentos!$C$8:$C$7029,$B75,Lançamentos!$B$8:$B$7029,"&gt;=01/02/"&amp;$G$2,Lançamentos!$B$8:$B$7029,"&lt;=28/02/"&amp;$G$2)</f>
        <v>0</v>
      </c>
      <c r="G75" s="55">
        <f>Planejamento!F75</f>
        <v>0</v>
      </c>
      <c r="H75" s="56">
        <f ca="1">SUMIFS(Lançamentos!$H$8:$H$7029,Lançamentos!$C$8:$C$7029,$B75,Lançamentos!$B$8:$B$7029,"&gt;=01/03/"&amp;$G$2,Lançamentos!$B$8:$B$7029,"&lt;=31/03/"&amp;$G$2)</f>
        <v>0</v>
      </c>
      <c r="I75" s="55">
        <f>Planejamento!G75</f>
        <v>0</v>
      </c>
      <c r="J75" s="56">
        <f ca="1">SUMIFS(Lançamentos!$H$8:$H$7029,Lançamentos!$C$8:$C$7029,$B75,Lançamentos!$B$8:$B$7029,"&gt;=01/04/"&amp;$G$2,Lançamentos!$B$8:$B$7029,"&lt;=30/04/"&amp;$G$2)</f>
        <v>0</v>
      </c>
      <c r="K75" s="55">
        <f>Planejamento!H75</f>
        <v>0</v>
      </c>
      <c r="L75" s="56">
        <f ca="1">SUMIFS(Lançamentos!$H$8:$H$7029,Lançamentos!$C$8:$C$7029,$B75,Lançamentos!$B$8:$B$7029,"&gt;=01/05/"&amp;$G$2,Lançamentos!$B$8:$B$7029,"&lt;=31/05/"&amp;$G$2)</f>
        <v>0</v>
      </c>
      <c r="M75" s="55">
        <f>Planejamento!I75</f>
        <v>0</v>
      </c>
      <c r="N75" s="56">
        <f ca="1">SUMIFS(Lançamentos!$H$8:$H$7029,Lançamentos!$C$8:$C$7029,$B75,Lançamentos!$B$8:$B$7029,"&gt;=01/06/"&amp;$G$2,Lançamentos!$B$8:$B$7029,"&lt;=30/06/"&amp;$G$2)</f>
        <v>0</v>
      </c>
      <c r="O75" s="55">
        <f>Planejamento!J75</f>
        <v>0</v>
      </c>
      <c r="P75" s="56">
        <f ca="1">SUMIFS(Lançamentos!$H$8:$H$7029,Lançamentos!$C$8:$C$7029,$B75,Lançamentos!$B$8:$B$7029,"&gt;=01/07/"&amp;$G$2,Lançamentos!$B$8:$B$7029,"&lt;=31/07/"&amp;$G$2)</f>
        <v>0</v>
      </c>
      <c r="Q75" s="55">
        <f>Planejamento!K75</f>
        <v>0</v>
      </c>
      <c r="R75" s="56">
        <f ca="1">SUMIFS(Lançamentos!$H$8:$H$7029,Lançamentos!$C$8:$C$7029,$B75,Lançamentos!$B$8:$B$7029,"&gt;=01/08/"&amp;$G$2,Lançamentos!$B$8:$B$7029,"&lt;=31/08/"&amp;$G$2)</f>
        <v>0</v>
      </c>
      <c r="S75" s="55">
        <f>Planejamento!L75</f>
        <v>0</v>
      </c>
      <c r="T75" s="56">
        <f ca="1">SUMIFS(Lançamentos!$H$8:$H$7029,Lançamentos!$C$8:$C$7029,$B75,Lançamentos!$B$8:$B$7029,"&gt;=01/09/"&amp;$G$2,Lançamentos!$B$8:$B$7029,"&lt;=30/09/"&amp;$G$2)</f>
        <v>0</v>
      </c>
      <c r="U75" s="55">
        <f>Planejamento!M75</f>
        <v>0</v>
      </c>
      <c r="V75" s="56">
        <f ca="1">SUMIFS(Lançamentos!$H$8:$H$7029,Lançamentos!$C$8:$C$7029,$B75,Lançamentos!$B$8:$B$7029,"&gt;=01/10/"&amp;$G$2,Lançamentos!$B$8:$B$7029,"&lt;=31/10/"&amp;$G$2)</f>
        <v>0</v>
      </c>
      <c r="W75" s="55">
        <f>Planejamento!N75</f>
        <v>0</v>
      </c>
      <c r="X75" s="56">
        <f ca="1">SUMIFS(Lançamentos!$H$8:$H$7029,Lançamentos!$C$8:$C$7029,$B75,Lançamentos!$B$8:$B$7029,"&gt;=01/11/"&amp;$G$2,Lançamentos!$B$8:$B$7029,"&lt;=30/11/"&amp;$G$2)</f>
        <v>0</v>
      </c>
      <c r="Y75" s="55">
        <f>Planejamento!O75</f>
        <v>0</v>
      </c>
      <c r="Z75" s="56">
        <f ca="1">SUMIFS(Lançamentos!$H$8:$H$7029,Lançamentos!$C$8:$C$7029,$B75,Lançamentos!$B$8:$B$7029,"&gt;=01/12/"&amp;$G$2,Lançamentos!$B$8:$B$7029,"&lt;=31/12/"&amp;$G$2)</f>
        <v>0</v>
      </c>
      <c r="AB75" s="49">
        <f t="shared" si="7"/>
        <v>0</v>
      </c>
      <c r="AC75" s="50">
        <f t="shared" ca="1" si="8"/>
        <v>0</v>
      </c>
    </row>
    <row r="76" spans="2:29" ht="15" customHeight="1">
      <c r="B76" s="52" t="str">
        <f>IF('Contas e Origens'!B76="","",'Contas e Origens'!B76)</f>
        <v>Programas culturais</v>
      </c>
      <c r="C76" s="55">
        <f>Planejamento!D76</f>
        <v>0</v>
      </c>
      <c r="D76" s="56">
        <f ca="1">SUMIFS(Lançamentos!$H$8:$H$7029,Lançamentos!$C$8:$C$7029,$B76,Lançamentos!$B$8:$B$7029,"&gt;=01/01/"&amp;$G$2,Lançamentos!$B$8:$B$7029,"&lt;=31/01/"&amp;$G$2)</f>
        <v>0</v>
      </c>
      <c r="E76" s="55">
        <f>Planejamento!E76</f>
        <v>0</v>
      </c>
      <c r="F76" s="56">
        <f ca="1">SUMIFS(Lançamentos!$H$8:$H$7029,Lançamentos!$C$8:$C$7029,$B76,Lançamentos!$B$8:$B$7029,"&gt;=01/02/"&amp;$G$2,Lançamentos!$B$8:$B$7029,"&lt;=28/02/"&amp;$G$2)</f>
        <v>0</v>
      </c>
      <c r="G76" s="55">
        <f>Planejamento!F76</f>
        <v>0</v>
      </c>
      <c r="H76" s="56">
        <f ca="1">SUMIFS(Lançamentos!$H$8:$H$7029,Lançamentos!$C$8:$C$7029,$B76,Lançamentos!$B$8:$B$7029,"&gt;=01/03/"&amp;$G$2,Lançamentos!$B$8:$B$7029,"&lt;=31/03/"&amp;$G$2)</f>
        <v>0</v>
      </c>
      <c r="I76" s="55">
        <f>Planejamento!G76</f>
        <v>0</v>
      </c>
      <c r="J76" s="56">
        <f ca="1">SUMIFS(Lançamentos!$H$8:$H$7029,Lançamentos!$C$8:$C$7029,$B76,Lançamentos!$B$8:$B$7029,"&gt;=01/04/"&amp;$G$2,Lançamentos!$B$8:$B$7029,"&lt;=30/04/"&amp;$G$2)</f>
        <v>0</v>
      </c>
      <c r="K76" s="55">
        <f>Planejamento!H76</f>
        <v>0</v>
      </c>
      <c r="L76" s="56">
        <f ca="1">SUMIFS(Lançamentos!$H$8:$H$7029,Lançamentos!$C$8:$C$7029,$B76,Lançamentos!$B$8:$B$7029,"&gt;=01/05/"&amp;$G$2,Lançamentos!$B$8:$B$7029,"&lt;=31/05/"&amp;$G$2)</f>
        <v>0</v>
      </c>
      <c r="M76" s="55">
        <f>Planejamento!I76</f>
        <v>0</v>
      </c>
      <c r="N76" s="56">
        <f ca="1">SUMIFS(Lançamentos!$H$8:$H$7029,Lançamentos!$C$8:$C$7029,$B76,Lançamentos!$B$8:$B$7029,"&gt;=01/06/"&amp;$G$2,Lançamentos!$B$8:$B$7029,"&lt;=30/06/"&amp;$G$2)</f>
        <v>0</v>
      </c>
      <c r="O76" s="55">
        <f>Planejamento!J76</f>
        <v>0</v>
      </c>
      <c r="P76" s="56">
        <f ca="1">SUMIFS(Lançamentos!$H$8:$H$7029,Lançamentos!$C$8:$C$7029,$B76,Lançamentos!$B$8:$B$7029,"&gt;=01/07/"&amp;$G$2,Lançamentos!$B$8:$B$7029,"&lt;=31/07/"&amp;$G$2)</f>
        <v>0</v>
      </c>
      <c r="Q76" s="55">
        <f>Planejamento!K76</f>
        <v>0</v>
      </c>
      <c r="R76" s="56">
        <f ca="1">SUMIFS(Lançamentos!$H$8:$H$7029,Lançamentos!$C$8:$C$7029,$B76,Lançamentos!$B$8:$B$7029,"&gt;=01/08/"&amp;$G$2,Lançamentos!$B$8:$B$7029,"&lt;=31/08/"&amp;$G$2)</f>
        <v>0</v>
      </c>
      <c r="S76" s="55">
        <f>Planejamento!L76</f>
        <v>0</v>
      </c>
      <c r="T76" s="56">
        <f ca="1">SUMIFS(Lançamentos!$H$8:$H$7029,Lançamentos!$C$8:$C$7029,$B76,Lançamentos!$B$8:$B$7029,"&gt;=01/09/"&amp;$G$2,Lançamentos!$B$8:$B$7029,"&lt;=30/09/"&amp;$G$2)</f>
        <v>0</v>
      </c>
      <c r="U76" s="55">
        <f>Planejamento!M76</f>
        <v>0</v>
      </c>
      <c r="V76" s="56">
        <f ca="1">SUMIFS(Lançamentos!$H$8:$H$7029,Lançamentos!$C$8:$C$7029,$B76,Lançamentos!$B$8:$B$7029,"&gt;=01/10/"&amp;$G$2,Lançamentos!$B$8:$B$7029,"&lt;=31/10/"&amp;$G$2)</f>
        <v>0</v>
      </c>
      <c r="W76" s="55">
        <f>Planejamento!N76</f>
        <v>0</v>
      </c>
      <c r="X76" s="56">
        <f ca="1">SUMIFS(Lançamentos!$H$8:$H$7029,Lançamentos!$C$8:$C$7029,$B76,Lançamentos!$B$8:$B$7029,"&gt;=01/11/"&amp;$G$2,Lançamentos!$B$8:$B$7029,"&lt;=30/11/"&amp;$G$2)</f>
        <v>0</v>
      </c>
      <c r="Y76" s="55">
        <f>Planejamento!O76</f>
        <v>0</v>
      </c>
      <c r="Z76" s="56">
        <f ca="1">SUMIFS(Lançamentos!$H$8:$H$7029,Lançamentos!$C$8:$C$7029,$B76,Lançamentos!$B$8:$B$7029,"&gt;=01/12/"&amp;$G$2,Lançamentos!$B$8:$B$7029,"&lt;=31/12/"&amp;$G$2)</f>
        <v>0</v>
      </c>
      <c r="AB76" s="49">
        <f t="shared" si="7"/>
        <v>0</v>
      </c>
      <c r="AC76" s="50">
        <f t="shared" ca="1" si="8"/>
        <v>0</v>
      </c>
    </row>
    <row r="77" spans="2:29" ht="15" customHeight="1">
      <c r="B77" s="52" t="str">
        <f>IF('Contas e Origens'!B77="","",'Contas e Origens'!B77)</f>
        <v>Cinema</v>
      </c>
      <c r="C77" s="55">
        <f>Planejamento!D77</f>
        <v>0</v>
      </c>
      <c r="D77" s="56">
        <f ca="1">SUMIFS(Lançamentos!$H$8:$H$7029,Lançamentos!$C$8:$C$7029,$B77,Lançamentos!$B$8:$B$7029,"&gt;=01/01/"&amp;$G$2,Lançamentos!$B$8:$B$7029,"&lt;=31/01/"&amp;$G$2)</f>
        <v>0</v>
      </c>
      <c r="E77" s="55">
        <f>Planejamento!E77</f>
        <v>0</v>
      </c>
      <c r="F77" s="56">
        <f ca="1">SUMIFS(Lançamentos!$H$8:$H$7029,Lançamentos!$C$8:$C$7029,$B77,Lançamentos!$B$8:$B$7029,"&gt;=01/02/"&amp;$G$2,Lançamentos!$B$8:$B$7029,"&lt;=28/02/"&amp;$G$2)</f>
        <v>0</v>
      </c>
      <c r="G77" s="55">
        <f>Planejamento!F77</f>
        <v>0</v>
      </c>
      <c r="H77" s="56">
        <f ca="1">SUMIFS(Lançamentos!$H$8:$H$7029,Lançamentos!$C$8:$C$7029,$B77,Lançamentos!$B$8:$B$7029,"&gt;=01/03/"&amp;$G$2,Lançamentos!$B$8:$B$7029,"&lt;=31/03/"&amp;$G$2)</f>
        <v>0</v>
      </c>
      <c r="I77" s="55">
        <f>Planejamento!G77</f>
        <v>0</v>
      </c>
      <c r="J77" s="56">
        <f ca="1">SUMIFS(Lançamentos!$H$8:$H$7029,Lançamentos!$C$8:$C$7029,$B77,Lançamentos!$B$8:$B$7029,"&gt;=01/04/"&amp;$G$2,Lançamentos!$B$8:$B$7029,"&lt;=30/04/"&amp;$G$2)</f>
        <v>0</v>
      </c>
      <c r="K77" s="55">
        <f>Planejamento!H77</f>
        <v>0</v>
      </c>
      <c r="L77" s="56">
        <f ca="1">SUMIFS(Lançamentos!$H$8:$H$7029,Lançamentos!$C$8:$C$7029,$B77,Lançamentos!$B$8:$B$7029,"&gt;=01/05/"&amp;$G$2,Lançamentos!$B$8:$B$7029,"&lt;=31/05/"&amp;$G$2)</f>
        <v>0</v>
      </c>
      <c r="M77" s="55">
        <f>Planejamento!I77</f>
        <v>0</v>
      </c>
      <c r="N77" s="56">
        <f ca="1">SUMIFS(Lançamentos!$H$8:$H$7029,Lançamentos!$C$8:$C$7029,$B77,Lançamentos!$B$8:$B$7029,"&gt;=01/06/"&amp;$G$2,Lançamentos!$B$8:$B$7029,"&lt;=30/06/"&amp;$G$2)</f>
        <v>0</v>
      </c>
      <c r="O77" s="55">
        <f>Planejamento!J77</f>
        <v>0</v>
      </c>
      <c r="P77" s="56">
        <f ca="1">SUMIFS(Lançamentos!$H$8:$H$7029,Lançamentos!$C$8:$C$7029,$B77,Lançamentos!$B$8:$B$7029,"&gt;=01/07/"&amp;$G$2,Lançamentos!$B$8:$B$7029,"&lt;=31/07/"&amp;$G$2)</f>
        <v>0</v>
      </c>
      <c r="Q77" s="55">
        <f>Planejamento!K77</f>
        <v>0</v>
      </c>
      <c r="R77" s="56">
        <f ca="1">SUMIFS(Lançamentos!$H$8:$H$7029,Lançamentos!$C$8:$C$7029,$B77,Lançamentos!$B$8:$B$7029,"&gt;=01/08/"&amp;$G$2,Lançamentos!$B$8:$B$7029,"&lt;=31/08/"&amp;$G$2)</f>
        <v>0</v>
      </c>
      <c r="S77" s="55">
        <f>Planejamento!L77</f>
        <v>0</v>
      </c>
      <c r="T77" s="56">
        <f ca="1">SUMIFS(Lançamentos!$H$8:$H$7029,Lançamentos!$C$8:$C$7029,$B77,Lançamentos!$B$8:$B$7029,"&gt;=01/09/"&amp;$G$2,Lançamentos!$B$8:$B$7029,"&lt;=30/09/"&amp;$G$2)</f>
        <v>0</v>
      </c>
      <c r="U77" s="55">
        <f>Planejamento!M77</f>
        <v>0</v>
      </c>
      <c r="V77" s="56">
        <f ca="1">SUMIFS(Lançamentos!$H$8:$H$7029,Lançamentos!$C$8:$C$7029,$B77,Lançamentos!$B$8:$B$7029,"&gt;=01/10/"&amp;$G$2,Lançamentos!$B$8:$B$7029,"&lt;=31/10/"&amp;$G$2)</f>
        <v>0</v>
      </c>
      <c r="W77" s="55">
        <f>Planejamento!N77</f>
        <v>0</v>
      </c>
      <c r="X77" s="56">
        <f ca="1">SUMIFS(Lançamentos!$H$8:$H$7029,Lançamentos!$C$8:$C$7029,$B77,Lançamentos!$B$8:$B$7029,"&gt;=01/11/"&amp;$G$2,Lançamentos!$B$8:$B$7029,"&lt;=30/11/"&amp;$G$2)</f>
        <v>0</v>
      </c>
      <c r="Y77" s="55">
        <f>Planejamento!O77</f>
        <v>0</v>
      </c>
      <c r="Z77" s="56">
        <f ca="1">SUMIFS(Lançamentos!$H$8:$H$7029,Lançamentos!$C$8:$C$7029,$B77,Lançamentos!$B$8:$B$7029,"&gt;=01/12/"&amp;$G$2,Lançamentos!$B$8:$B$7029,"&lt;=31/12/"&amp;$G$2)</f>
        <v>0</v>
      </c>
      <c r="AB77" s="49">
        <f t="shared" si="7"/>
        <v>0</v>
      </c>
      <c r="AC77" s="50">
        <f t="shared" ca="1" si="8"/>
        <v>0</v>
      </c>
    </row>
    <row r="78" spans="2:29" ht="15" customHeight="1">
      <c r="B78" s="52" t="str">
        <f>IF('Contas e Origens'!B78="","",'Contas e Origens'!B78)</f>
        <v>Bares</v>
      </c>
      <c r="C78" s="55">
        <f>Planejamento!D78</f>
        <v>0</v>
      </c>
      <c r="D78" s="56">
        <f ca="1">SUMIFS(Lançamentos!$H$8:$H$7029,Lançamentos!$C$8:$C$7029,$B78,Lançamentos!$B$8:$B$7029,"&gt;=01/01/"&amp;$G$2,Lançamentos!$B$8:$B$7029,"&lt;=31/01/"&amp;$G$2)</f>
        <v>0</v>
      </c>
      <c r="E78" s="55">
        <f>Planejamento!E78</f>
        <v>0</v>
      </c>
      <c r="F78" s="56">
        <f ca="1">SUMIFS(Lançamentos!$H$8:$H$7029,Lançamentos!$C$8:$C$7029,$B78,Lançamentos!$B$8:$B$7029,"&gt;=01/02/"&amp;$G$2,Lançamentos!$B$8:$B$7029,"&lt;=28/02/"&amp;$G$2)</f>
        <v>0</v>
      </c>
      <c r="G78" s="55">
        <f>Planejamento!F78</f>
        <v>0</v>
      </c>
      <c r="H78" s="56">
        <f ca="1">SUMIFS(Lançamentos!$H$8:$H$7029,Lançamentos!$C$8:$C$7029,$B78,Lançamentos!$B$8:$B$7029,"&gt;=01/03/"&amp;$G$2,Lançamentos!$B$8:$B$7029,"&lt;=31/03/"&amp;$G$2)</f>
        <v>0</v>
      </c>
      <c r="I78" s="55">
        <f>Planejamento!G78</f>
        <v>0</v>
      </c>
      <c r="J78" s="56">
        <f ca="1">SUMIFS(Lançamentos!$H$8:$H$7029,Lançamentos!$C$8:$C$7029,$B78,Lançamentos!$B$8:$B$7029,"&gt;=01/04/"&amp;$G$2,Lançamentos!$B$8:$B$7029,"&lt;=30/04/"&amp;$G$2)</f>
        <v>0</v>
      </c>
      <c r="K78" s="55">
        <f>Planejamento!H78</f>
        <v>0</v>
      </c>
      <c r="L78" s="56">
        <f ca="1">SUMIFS(Lançamentos!$H$8:$H$7029,Lançamentos!$C$8:$C$7029,$B78,Lançamentos!$B$8:$B$7029,"&gt;=01/05/"&amp;$G$2,Lançamentos!$B$8:$B$7029,"&lt;=31/05/"&amp;$G$2)</f>
        <v>0</v>
      </c>
      <c r="M78" s="55">
        <f>Planejamento!I78</f>
        <v>0</v>
      </c>
      <c r="N78" s="56">
        <f ca="1">SUMIFS(Lançamentos!$H$8:$H$7029,Lançamentos!$C$8:$C$7029,$B78,Lançamentos!$B$8:$B$7029,"&gt;=01/06/"&amp;$G$2,Lançamentos!$B$8:$B$7029,"&lt;=30/06/"&amp;$G$2)</f>
        <v>0</v>
      </c>
      <c r="O78" s="55">
        <f>Planejamento!J78</f>
        <v>0</v>
      </c>
      <c r="P78" s="56">
        <f ca="1">SUMIFS(Lançamentos!$H$8:$H$7029,Lançamentos!$C$8:$C$7029,$B78,Lançamentos!$B$8:$B$7029,"&gt;=01/07/"&amp;$G$2,Lançamentos!$B$8:$B$7029,"&lt;=31/07/"&amp;$G$2)</f>
        <v>0</v>
      </c>
      <c r="Q78" s="55">
        <f>Planejamento!K78</f>
        <v>0</v>
      </c>
      <c r="R78" s="56">
        <f ca="1">SUMIFS(Lançamentos!$H$8:$H$7029,Lançamentos!$C$8:$C$7029,$B78,Lançamentos!$B$8:$B$7029,"&gt;=01/08/"&amp;$G$2,Lançamentos!$B$8:$B$7029,"&lt;=31/08/"&amp;$G$2)</f>
        <v>0</v>
      </c>
      <c r="S78" s="55">
        <f>Planejamento!L78</f>
        <v>0</v>
      </c>
      <c r="T78" s="56">
        <f ca="1">SUMIFS(Lançamentos!$H$8:$H$7029,Lançamentos!$C$8:$C$7029,$B78,Lançamentos!$B$8:$B$7029,"&gt;=01/09/"&amp;$G$2,Lançamentos!$B$8:$B$7029,"&lt;=30/09/"&amp;$G$2)</f>
        <v>0</v>
      </c>
      <c r="U78" s="55">
        <f>Planejamento!M78</f>
        <v>0</v>
      </c>
      <c r="V78" s="56">
        <f ca="1">SUMIFS(Lançamentos!$H$8:$H$7029,Lançamentos!$C$8:$C$7029,$B78,Lançamentos!$B$8:$B$7029,"&gt;=01/10/"&amp;$G$2,Lançamentos!$B$8:$B$7029,"&lt;=31/10/"&amp;$G$2)</f>
        <v>0</v>
      </c>
      <c r="W78" s="55">
        <f>Planejamento!N78</f>
        <v>0</v>
      </c>
      <c r="X78" s="56">
        <f ca="1">SUMIFS(Lançamentos!$H$8:$H$7029,Lançamentos!$C$8:$C$7029,$B78,Lançamentos!$B$8:$B$7029,"&gt;=01/11/"&amp;$G$2,Lançamentos!$B$8:$B$7029,"&lt;=30/11/"&amp;$G$2)</f>
        <v>0</v>
      </c>
      <c r="Y78" s="55">
        <f>Planejamento!O78</f>
        <v>0</v>
      </c>
      <c r="Z78" s="56">
        <f ca="1">SUMIFS(Lançamentos!$H$8:$H$7029,Lançamentos!$C$8:$C$7029,$B78,Lançamentos!$B$8:$B$7029,"&gt;=01/12/"&amp;$G$2,Lançamentos!$B$8:$B$7029,"&lt;=31/12/"&amp;$G$2)</f>
        <v>0</v>
      </c>
      <c r="AB78" s="49">
        <f t="shared" si="7"/>
        <v>0</v>
      </c>
      <c r="AC78" s="50">
        <f t="shared" ca="1" si="8"/>
        <v>0</v>
      </c>
    </row>
    <row r="79" spans="2:29" ht="15" customHeight="1">
      <c r="B79" s="52" t="str">
        <f>IF('Contas e Origens'!B79="","",'Contas e Origens'!B79)</f>
        <v>Baladas</v>
      </c>
      <c r="C79" s="55">
        <f>Planejamento!D79</f>
        <v>0</v>
      </c>
      <c r="D79" s="56">
        <f ca="1">SUMIFS(Lançamentos!$H$8:$H$7029,Lançamentos!$C$8:$C$7029,$B79,Lançamentos!$B$8:$B$7029,"&gt;=01/01/"&amp;$G$2,Lançamentos!$B$8:$B$7029,"&lt;=31/01/"&amp;$G$2)</f>
        <v>0</v>
      </c>
      <c r="E79" s="55">
        <f>Planejamento!E79</f>
        <v>0</v>
      </c>
      <c r="F79" s="56">
        <f ca="1">SUMIFS(Lançamentos!$H$8:$H$7029,Lançamentos!$C$8:$C$7029,$B79,Lançamentos!$B$8:$B$7029,"&gt;=01/02/"&amp;$G$2,Lançamentos!$B$8:$B$7029,"&lt;=28/02/"&amp;$G$2)</f>
        <v>0</v>
      </c>
      <c r="G79" s="55">
        <f>Planejamento!F79</f>
        <v>0</v>
      </c>
      <c r="H79" s="56">
        <f ca="1">SUMIFS(Lançamentos!$H$8:$H$7029,Lançamentos!$C$8:$C$7029,$B79,Lançamentos!$B$8:$B$7029,"&gt;=01/03/"&amp;$G$2,Lançamentos!$B$8:$B$7029,"&lt;=31/03/"&amp;$G$2)</f>
        <v>0</v>
      </c>
      <c r="I79" s="55">
        <f>Planejamento!G79</f>
        <v>0</v>
      </c>
      <c r="J79" s="56">
        <f ca="1">SUMIFS(Lançamentos!$H$8:$H$7029,Lançamentos!$C$8:$C$7029,$B79,Lançamentos!$B$8:$B$7029,"&gt;=01/04/"&amp;$G$2,Lançamentos!$B$8:$B$7029,"&lt;=30/04/"&amp;$G$2)</f>
        <v>0</v>
      </c>
      <c r="K79" s="55">
        <f>Planejamento!H79</f>
        <v>0</v>
      </c>
      <c r="L79" s="56">
        <f ca="1">SUMIFS(Lançamentos!$H$8:$H$7029,Lançamentos!$C$8:$C$7029,$B79,Lançamentos!$B$8:$B$7029,"&gt;=01/05/"&amp;$G$2,Lançamentos!$B$8:$B$7029,"&lt;=31/05/"&amp;$G$2)</f>
        <v>0</v>
      </c>
      <c r="M79" s="55">
        <f>Planejamento!I79</f>
        <v>0</v>
      </c>
      <c r="N79" s="56">
        <f ca="1">SUMIFS(Lançamentos!$H$8:$H$7029,Lançamentos!$C$8:$C$7029,$B79,Lançamentos!$B$8:$B$7029,"&gt;=01/06/"&amp;$G$2,Lançamentos!$B$8:$B$7029,"&lt;=30/06/"&amp;$G$2)</f>
        <v>0</v>
      </c>
      <c r="O79" s="55">
        <f>Planejamento!J79</f>
        <v>0</v>
      </c>
      <c r="P79" s="56">
        <f ca="1">SUMIFS(Lançamentos!$H$8:$H$7029,Lançamentos!$C$8:$C$7029,$B79,Lançamentos!$B$8:$B$7029,"&gt;=01/07/"&amp;$G$2,Lançamentos!$B$8:$B$7029,"&lt;=31/07/"&amp;$G$2)</f>
        <v>0</v>
      </c>
      <c r="Q79" s="55">
        <f>Planejamento!K79</f>
        <v>0</v>
      </c>
      <c r="R79" s="56">
        <f ca="1">SUMIFS(Lançamentos!$H$8:$H$7029,Lançamentos!$C$8:$C$7029,$B79,Lançamentos!$B$8:$B$7029,"&gt;=01/08/"&amp;$G$2,Lançamentos!$B$8:$B$7029,"&lt;=31/08/"&amp;$G$2)</f>
        <v>0</v>
      </c>
      <c r="S79" s="55">
        <f>Planejamento!L79</f>
        <v>0</v>
      </c>
      <c r="T79" s="56">
        <f ca="1">SUMIFS(Lançamentos!$H$8:$H$7029,Lançamentos!$C$8:$C$7029,$B79,Lançamentos!$B$8:$B$7029,"&gt;=01/09/"&amp;$G$2,Lançamentos!$B$8:$B$7029,"&lt;=30/09/"&amp;$G$2)</f>
        <v>0</v>
      </c>
      <c r="U79" s="55">
        <f>Planejamento!M79</f>
        <v>0</v>
      </c>
      <c r="V79" s="56">
        <f ca="1">SUMIFS(Lançamentos!$H$8:$H$7029,Lançamentos!$C$8:$C$7029,$B79,Lançamentos!$B$8:$B$7029,"&gt;=01/10/"&amp;$G$2,Lançamentos!$B$8:$B$7029,"&lt;=31/10/"&amp;$G$2)</f>
        <v>0</v>
      </c>
      <c r="W79" s="55">
        <f>Planejamento!N79</f>
        <v>0</v>
      </c>
      <c r="X79" s="56">
        <f ca="1">SUMIFS(Lançamentos!$H$8:$H$7029,Lançamentos!$C$8:$C$7029,$B79,Lançamentos!$B$8:$B$7029,"&gt;=01/11/"&amp;$G$2,Lançamentos!$B$8:$B$7029,"&lt;=30/11/"&amp;$G$2)</f>
        <v>0</v>
      </c>
      <c r="Y79" s="55">
        <f>Planejamento!O79</f>
        <v>0</v>
      </c>
      <c r="Z79" s="56">
        <f ca="1">SUMIFS(Lançamentos!$H$8:$H$7029,Lançamentos!$C$8:$C$7029,$B79,Lançamentos!$B$8:$B$7029,"&gt;=01/12/"&amp;$G$2,Lançamentos!$B$8:$B$7029,"&lt;=31/12/"&amp;$G$2)</f>
        <v>0</v>
      </c>
      <c r="AB79" s="49">
        <f t="shared" si="7"/>
        <v>0</v>
      </c>
      <c r="AC79" s="50">
        <f t="shared" ca="1" si="8"/>
        <v>0</v>
      </c>
    </row>
    <row r="80" spans="2:29" ht="15" customHeight="1">
      <c r="B80" s="52" t="str">
        <f>IF('Contas e Origens'!B80="","",'Contas e Origens'!B80)</f>
        <v>Viagens</v>
      </c>
      <c r="C80" s="55">
        <f>Planejamento!D80</f>
        <v>0</v>
      </c>
      <c r="D80" s="56">
        <f ca="1">SUMIFS(Lançamentos!$H$8:$H$7029,Lançamentos!$C$8:$C$7029,$B80,Lançamentos!$B$8:$B$7029,"&gt;=01/01/"&amp;$G$2,Lançamentos!$B$8:$B$7029,"&lt;=31/01/"&amp;$G$2)</f>
        <v>0</v>
      </c>
      <c r="E80" s="55">
        <f>Planejamento!E80</f>
        <v>0</v>
      </c>
      <c r="F80" s="56">
        <f ca="1">SUMIFS(Lançamentos!$H$8:$H$7029,Lançamentos!$C$8:$C$7029,$B80,Lançamentos!$B$8:$B$7029,"&gt;=01/02/"&amp;$G$2,Lançamentos!$B$8:$B$7029,"&lt;=28/02/"&amp;$G$2)</f>
        <v>0</v>
      </c>
      <c r="G80" s="55">
        <f>Planejamento!F80</f>
        <v>0</v>
      </c>
      <c r="H80" s="56">
        <f ca="1">SUMIFS(Lançamentos!$H$8:$H$7029,Lançamentos!$C$8:$C$7029,$B80,Lançamentos!$B$8:$B$7029,"&gt;=01/03/"&amp;$G$2,Lançamentos!$B$8:$B$7029,"&lt;=31/03/"&amp;$G$2)</f>
        <v>0</v>
      </c>
      <c r="I80" s="55">
        <f>Planejamento!G80</f>
        <v>0</v>
      </c>
      <c r="J80" s="56">
        <f ca="1">SUMIFS(Lançamentos!$H$8:$H$7029,Lançamentos!$C$8:$C$7029,$B80,Lançamentos!$B$8:$B$7029,"&gt;=01/04/"&amp;$G$2,Lançamentos!$B$8:$B$7029,"&lt;=30/04/"&amp;$G$2)</f>
        <v>0</v>
      </c>
      <c r="K80" s="55">
        <f>Planejamento!H80</f>
        <v>0</v>
      </c>
      <c r="L80" s="56">
        <f ca="1">SUMIFS(Lançamentos!$H$8:$H$7029,Lançamentos!$C$8:$C$7029,$B80,Lançamentos!$B$8:$B$7029,"&gt;=01/05/"&amp;$G$2,Lançamentos!$B$8:$B$7029,"&lt;=31/05/"&amp;$G$2)</f>
        <v>0</v>
      </c>
      <c r="M80" s="55">
        <f>Planejamento!I80</f>
        <v>0</v>
      </c>
      <c r="N80" s="56">
        <f ca="1">SUMIFS(Lançamentos!$H$8:$H$7029,Lançamentos!$C$8:$C$7029,$B80,Lançamentos!$B$8:$B$7029,"&gt;=01/06/"&amp;$G$2,Lançamentos!$B$8:$B$7029,"&lt;=30/06/"&amp;$G$2)</f>
        <v>0</v>
      </c>
      <c r="O80" s="55">
        <f>Planejamento!J80</f>
        <v>0</v>
      </c>
      <c r="P80" s="56">
        <f ca="1">SUMIFS(Lançamentos!$H$8:$H$7029,Lançamentos!$C$8:$C$7029,$B80,Lançamentos!$B$8:$B$7029,"&gt;=01/07/"&amp;$G$2,Lançamentos!$B$8:$B$7029,"&lt;=31/07/"&amp;$G$2)</f>
        <v>0</v>
      </c>
      <c r="Q80" s="55">
        <f>Planejamento!K80</f>
        <v>0</v>
      </c>
      <c r="R80" s="56">
        <f ca="1">SUMIFS(Lançamentos!$H$8:$H$7029,Lançamentos!$C$8:$C$7029,$B80,Lançamentos!$B$8:$B$7029,"&gt;=01/08/"&amp;$G$2,Lançamentos!$B$8:$B$7029,"&lt;=31/08/"&amp;$G$2)</f>
        <v>0</v>
      </c>
      <c r="S80" s="55">
        <f>Planejamento!L80</f>
        <v>0</v>
      </c>
      <c r="T80" s="56">
        <f ca="1">SUMIFS(Lançamentos!$H$8:$H$7029,Lançamentos!$C$8:$C$7029,$B80,Lançamentos!$B$8:$B$7029,"&gt;=01/09/"&amp;$G$2,Lançamentos!$B$8:$B$7029,"&lt;=30/09/"&amp;$G$2)</f>
        <v>0</v>
      </c>
      <c r="U80" s="55">
        <f>Planejamento!M80</f>
        <v>0</v>
      </c>
      <c r="V80" s="56">
        <f ca="1">SUMIFS(Lançamentos!$H$8:$H$7029,Lançamentos!$C$8:$C$7029,$B80,Lançamentos!$B$8:$B$7029,"&gt;=01/10/"&amp;$G$2,Lançamentos!$B$8:$B$7029,"&lt;=31/10/"&amp;$G$2)</f>
        <v>0</v>
      </c>
      <c r="W80" s="55">
        <f>Planejamento!N80</f>
        <v>0</v>
      </c>
      <c r="X80" s="56">
        <f ca="1">SUMIFS(Lançamentos!$H$8:$H$7029,Lançamentos!$C$8:$C$7029,$B80,Lançamentos!$B$8:$B$7029,"&gt;=01/11/"&amp;$G$2,Lançamentos!$B$8:$B$7029,"&lt;=30/11/"&amp;$G$2)</f>
        <v>0</v>
      </c>
      <c r="Y80" s="55">
        <f>Planejamento!O80</f>
        <v>0</v>
      </c>
      <c r="Z80" s="56">
        <f ca="1">SUMIFS(Lançamentos!$H$8:$H$7029,Lançamentos!$C$8:$C$7029,$B80,Lançamentos!$B$8:$B$7029,"&gt;=01/12/"&amp;$G$2,Lançamentos!$B$8:$B$7029,"&lt;=31/12/"&amp;$G$2)</f>
        <v>0</v>
      </c>
      <c r="AB80" s="49">
        <f t="shared" si="7"/>
        <v>0</v>
      </c>
      <c r="AC80" s="50">
        <f t="shared" ca="1" si="8"/>
        <v>0</v>
      </c>
    </row>
    <row r="81" spans="2:29" ht="15" customHeight="1">
      <c r="B81" s="52" t="str">
        <f>IF('Contas e Origens'!B81="","",'Contas e Origens'!B81)</f>
        <v>Datas comemorativas</v>
      </c>
      <c r="C81" s="55">
        <f>Planejamento!D81</f>
        <v>0</v>
      </c>
      <c r="D81" s="56">
        <f ca="1">SUMIFS(Lançamentos!$H$8:$H$7029,Lançamentos!$C$8:$C$7029,$B81,Lançamentos!$B$8:$B$7029,"&gt;=01/01/"&amp;$G$2,Lançamentos!$B$8:$B$7029,"&lt;=31/01/"&amp;$G$2)</f>
        <v>0</v>
      </c>
      <c r="E81" s="55">
        <f>Planejamento!E81</f>
        <v>0</v>
      </c>
      <c r="F81" s="56">
        <f ca="1">SUMIFS(Lançamentos!$H$8:$H$7029,Lançamentos!$C$8:$C$7029,$B81,Lançamentos!$B$8:$B$7029,"&gt;=01/02/"&amp;$G$2,Lançamentos!$B$8:$B$7029,"&lt;=28/02/"&amp;$G$2)</f>
        <v>0</v>
      </c>
      <c r="G81" s="55">
        <f>Planejamento!F81</f>
        <v>0</v>
      </c>
      <c r="H81" s="56">
        <f ca="1">SUMIFS(Lançamentos!$H$8:$H$7029,Lançamentos!$C$8:$C$7029,$B81,Lançamentos!$B$8:$B$7029,"&gt;=01/03/"&amp;$G$2,Lançamentos!$B$8:$B$7029,"&lt;=31/03/"&amp;$G$2)</f>
        <v>0</v>
      </c>
      <c r="I81" s="55">
        <f>Planejamento!G81</f>
        <v>0</v>
      </c>
      <c r="J81" s="56">
        <f ca="1">SUMIFS(Lançamentos!$H$8:$H$7029,Lançamentos!$C$8:$C$7029,$B81,Lançamentos!$B$8:$B$7029,"&gt;=01/04/"&amp;$G$2,Lançamentos!$B$8:$B$7029,"&lt;=30/04/"&amp;$G$2)</f>
        <v>0</v>
      </c>
      <c r="K81" s="55">
        <f>Planejamento!H81</f>
        <v>0</v>
      </c>
      <c r="L81" s="56">
        <f ca="1">SUMIFS(Lançamentos!$H$8:$H$7029,Lançamentos!$C$8:$C$7029,$B81,Lançamentos!$B$8:$B$7029,"&gt;=01/05/"&amp;$G$2,Lançamentos!$B$8:$B$7029,"&lt;=31/05/"&amp;$G$2)</f>
        <v>0</v>
      </c>
      <c r="M81" s="55">
        <f>Planejamento!I81</f>
        <v>0</v>
      </c>
      <c r="N81" s="56">
        <f ca="1">SUMIFS(Lançamentos!$H$8:$H$7029,Lançamentos!$C$8:$C$7029,$B81,Lançamentos!$B$8:$B$7029,"&gt;=01/06/"&amp;$G$2,Lançamentos!$B$8:$B$7029,"&lt;=30/06/"&amp;$G$2)</f>
        <v>0</v>
      </c>
      <c r="O81" s="55">
        <f>Planejamento!J81</f>
        <v>0</v>
      </c>
      <c r="P81" s="56">
        <f ca="1">SUMIFS(Lançamentos!$H$8:$H$7029,Lançamentos!$C$8:$C$7029,$B81,Lançamentos!$B$8:$B$7029,"&gt;=01/07/"&amp;$G$2,Lançamentos!$B$8:$B$7029,"&lt;=31/07/"&amp;$G$2)</f>
        <v>0</v>
      </c>
      <c r="Q81" s="55">
        <f>Planejamento!K81</f>
        <v>0</v>
      </c>
      <c r="R81" s="56">
        <f ca="1">SUMIFS(Lançamentos!$H$8:$H$7029,Lançamentos!$C$8:$C$7029,$B81,Lançamentos!$B$8:$B$7029,"&gt;=01/08/"&amp;$G$2,Lançamentos!$B$8:$B$7029,"&lt;=31/08/"&amp;$G$2)</f>
        <v>0</v>
      </c>
      <c r="S81" s="55">
        <f>Planejamento!L81</f>
        <v>0</v>
      </c>
      <c r="T81" s="56">
        <f ca="1">SUMIFS(Lançamentos!$H$8:$H$7029,Lançamentos!$C$8:$C$7029,$B81,Lançamentos!$B$8:$B$7029,"&gt;=01/09/"&amp;$G$2,Lançamentos!$B$8:$B$7029,"&lt;=30/09/"&amp;$G$2)</f>
        <v>0</v>
      </c>
      <c r="U81" s="55">
        <f>Planejamento!M81</f>
        <v>0</v>
      </c>
      <c r="V81" s="56">
        <f ca="1">SUMIFS(Lançamentos!$H$8:$H$7029,Lançamentos!$C$8:$C$7029,$B81,Lançamentos!$B$8:$B$7029,"&gt;=01/10/"&amp;$G$2,Lançamentos!$B$8:$B$7029,"&lt;=31/10/"&amp;$G$2)</f>
        <v>0</v>
      </c>
      <c r="W81" s="55">
        <f>Planejamento!N81</f>
        <v>0</v>
      </c>
      <c r="X81" s="56">
        <f ca="1">SUMIFS(Lançamentos!$H$8:$H$7029,Lançamentos!$C$8:$C$7029,$B81,Lançamentos!$B$8:$B$7029,"&gt;=01/11/"&amp;$G$2,Lançamentos!$B$8:$B$7029,"&lt;=30/11/"&amp;$G$2)</f>
        <v>0</v>
      </c>
      <c r="Y81" s="55">
        <f>Planejamento!O81</f>
        <v>0</v>
      </c>
      <c r="Z81" s="56">
        <f ca="1">SUMIFS(Lançamentos!$H$8:$H$7029,Lançamentos!$C$8:$C$7029,$B81,Lançamentos!$B$8:$B$7029,"&gt;=01/12/"&amp;$G$2,Lançamentos!$B$8:$B$7029,"&lt;=31/12/"&amp;$G$2)</f>
        <v>0</v>
      </c>
      <c r="AB81" s="49">
        <f t="shared" si="7"/>
        <v>0</v>
      </c>
      <c r="AC81" s="50">
        <f t="shared" ca="1" si="8"/>
        <v>0</v>
      </c>
    </row>
    <row r="82" spans="2:29" ht="15" customHeight="1">
      <c r="B82" s="52" t="str">
        <f>IF('Contas e Origens'!B82="","",'Contas e Origens'!B82)</f>
        <v/>
      </c>
      <c r="C82" s="55">
        <f>Planejamento!D82</f>
        <v>0</v>
      </c>
      <c r="D82" s="56">
        <f ca="1">SUMIFS(Lançamentos!$H$8:$H$7029,Lançamentos!$C$8:$C$7029,$B82,Lançamentos!$B$8:$B$7029,"&gt;=01/01/"&amp;$G$2,Lançamentos!$B$8:$B$7029,"&lt;=31/01/"&amp;$G$2)</f>
        <v>0</v>
      </c>
      <c r="E82" s="55">
        <f>Planejamento!E82</f>
        <v>0</v>
      </c>
      <c r="F82" s="56">
        <f ca="1">SUMIFS(Lançamentos!$H$8:$H$7029,Lançamentos!$C$8:$C$7029,$B82,Lançamentos!$B$8:$B$7029,"&gt;=01/02/"&amp;$G$2,Lançamentos!$B$8:$B$7029,"&lt;=28/02/"&amp;$G$2)</f>
        <v>0</v>
      </c>
      <c r="G82" s="55">
        <f>Planejamento!F82</f>
        <v>0</v>
      </c>
      <c r="H82" s="56">
        <f ca="1">SUMIFS(Lançamentos!$H$8:$H$7029,Lançamentos!$C$8:$C$7029,$B82,Lançamentos!$B$8:$B$7029,"&gt;=01/03/"&amp;$G$2,Lançamentos!$B$8:$B$7029,"&lt;=31/03/"&amp;$G$2)</f>
        <v>0</v>
      </c>
      <c r="I82" s="55">
        <f>Planejamento!G82</f>
        <v>0</v>
      </c>
      <c r="J82" s="56">
        <f ca="1">SUMIFS(Lançamentos!$H$8:$H$7029,Lançamentos!$C$8:$C$7029,$B82,Lançamentos!$B$8:$B$7029,"&gt;=01/04/"&amp;$G$2,Lançamentos!$B$8:$B$7029,"&lt;=30/04/"&amp;$G$2)</f>
        <v>0</v>
      </c>
      <c r="K82" s="55">
        <f>Planejamento!H82</f>
        <v>0</v>
      </c>
      <c r="L82" s="56">
        <f ca="1">SUMIFS(Lançamentos!$H$8:$H$7029,Lançamentos!$C$8:$C$7029,$B82,Lançamentos!$B$8:$B$7029,"&gt;=01/05/"&amp;$G$2,Lançamentos!$B$8:$B$7029,"&lt;=31/05/"&amp;$G$2)</f>
        <v>0</v>
      </c>
      <c r="M82" s="55">
        <f>Planejamento!I82</f>
        <v>0</v>
      </c>
      <c r="N82" s="56">
        <f ca="1">SUMIFS(Lançamentos!$H$8:$H$7029,Lançamentos!$C$8:$C$7029,$B82,Lançamentos!$B$8:$B$7029,"&gt;=01/06/"&amp;$G$2,Lançamentos!$B$8:$B$7029,"&lt;=30/06/"&amp;$G$2)</f>
        <v>0</v>
      </c>
      <c r="O82" s="55">
        <f>Planejamento!J82</f>
        <v>0</v>
      </c>
      <c r="P82" s="56">
        <f ca="1">SUMIFS(Lançamentos!$H$8:$H$7029,Lançamentos!$C$8:$C$7029,$B82,Lançamentos!$B$8:$B$7029,"&gt;=01/07/"&amp;$G$2,Lançamentos!$B$8:$B$7029,"&lt;=31/07/"&amp;$G$2)</f>
        <v>0</v>
      </c>
      <c r="Q82" s="55">
        <f>Planejamento!K82</f>
        <v>0</v>
      </c>
      <c r="R82" s="56">
        <f ca="1">SUMIFS(Lançamentos!$H$8:$H$7029,Lançamentos!$C$8:$C$7029,$B82,Lançamentos!$B$8:$B$7029,"&gt;=01/08/"&amp;$G$2,Lançamentos!$B$8:$B$7029,"&lt;=31/08/"&amp;$G$2)</f>
        <v>0</v>
      </c>
      <c r="S82" s="55">
        <f>Planejamento!L82</f>
        <v>0</v>
      </c>
      <c r="T82" s="56">
        <f ca="1">SUMIFS(Lançamentos!$H$8:$H$7029,Lançamentos!$C$8:$C$7029,$B82,Lançamentos!$B$8:$B$7029,"&gt;=01/09/"&amp;$G$2,Lançamentos!$B$8:$B$7029,"&lt;=30/09/"&amp;$G$2)</f>
        <v>0</v>
      </c>
      <c r="U82" s="55">
        <f>Planejamento!M82</f>
        <v>0</v>
      </c>
      <c r="V82" s="56">
        <f ca="1">SUMIFS(Lançamentos!$H$8:$H$7029,Lançamentos!$C$8:$C$7029,$B82,Lançamentos!$B$8:$B$7029,"&gt;=01/10/"&amp;$G$2,Lançamentos!$B$8:$B$7029,"&lt;=31/10/"&amp;$G$2)</f>
        <v>0</v>
      </c>
      <c r="W82" s="55">
        <f>Planejamento!N82</f>
        <v>0</v>
      </c>
      <c r="X82" s="56">
        <f ca="1">SUMIFS(Lançamentos!$H$8:$H$7029,Lançamentos!$C$8:$C$7029,$B82,Lançamentos!$B$8:$B$7029,"&gt;=01/11/"&amp;$G$2,Lançamentos!$B$8:$B$7029,"&lt;=30/11/"&amp;$G$2)</f>
        <v>0</v>
      </c>
      <c r="Y82" s="55">
        <f>Planejamento!O82</f>
        <v>0</v>
      </c>
      <c r="Z82" s="56">
        <f ca="1">SUMIFS(Lançamentos!$H$8:$H$7029,Lançamentos!$C$8:$C$7029,$B82,Lançamentos!$B$8:$B$7029,"&gt;=01/12/"&amp;$G$2,Lançamentos!$B$8:$B$7029,"&lt;=31/12/"&amp;$G$2)</f>
        <v>0</v>
      </c>
      <c r="AB82" s="49">
        <f t="shared" ref="AB82:AB85" si="25">SUM(C82,E82,G82,I82,K82,M82,O82,Q82,S82,U82,W82,Y82)</f>
        <v>0</v>
      </c>
      <c r="AC82" s="50">
        <f t="shared" ref="AC82:AC85" ca="1" si="26">SUM(D82,F82,H82,J82,L82,N82,P82,R82,T82,V82,X82,Z82)</f>
        <v>0</v>
      </c>
    </row>
    <row r="83" spans="2:29" ht="15" customHeight="1">
      <c r="B83" s="52" t="str">
        <f>IF('Contas e Origens'!B83="","",'Contas e Origens'!B83)</f>
        <v/>
      </c>
      <c r="C83" s="55">
        <f>Planejamento!D83</f>
        <v>0</v>
      </c>
      <c r="D83" s="56">
        <f ca="1">SUMIFS(Lançamentos!$H$8:$H$7029,Lançamentos!$C$8:$C$7029,$B83,Lançamentos!$B$8:$B$7029,"&gt;=01/01/"&amp;$G$2,Lançamentos!$B$8:$B$7029,"&lt;=31/01/"&amp;$G$2)</f>
        <v>0</v>
      </c>
      <c r="E83" s="55">
        <f>Planejamento!E83</f>
        <v>0</v>
      </c>
      <c r="F83" s="56">
        <f ca="1">SUMIFS(Lançamentos!$H$8:$H$7029,Lançamentos!$C$8:$C$7029,$B83,Lançamentos!$B$8:$B$7029,"&gt;=01/02/"&amp;$G$2,Lançamentos!$B$8:$B$7029,"&lt;=28/02/"&amp;$G$2)</f>
        <v>0</v>
      </c>
      <c r="G83" s="55">
        <f>Planejamento!F83</f>
        <v>0</v>
      </c>
      <c r="H83" s="56">
        <f ca="1">SUMIFS(Lançamentos!$H$8:$H$7029,Lançamentos!$C$8:$C$7029,$B83,Lançamentos!$B$8:$B$7029,"&gt;=01/03/"&amp;$G$2,Lançamentos!$B$8:$B$7029,"&lt;=31/03/"&amp;$G$2)</f>
        <v>0</v>
      </c>
      <c r="I83" s="55">
        <f>Planejamento!G83</f>
        <v>0</v>
      </c>
      <c r="J83" s="56">
        <f ca="1">SUMIFS(Lançamentos!$H$8:$H$7029,Lançamentos!$C$8:$C$7029,$B83,Lançamentos!$B$8:$B$7029,"&gt;=01/04/"&amp;$G$2,Lançamentos!$B$8:$B$7029,"&lt;=30/04/"&amp;$G$2)</f>
        <v>0</v>
      </c>
      <c r="K83" s="55">
        <f>Planejamento!H83</f>
        <v>0</v>
      </c>
      <c r="L83" s="56">
        <f ca="1">SUMIFS(Lançamentos!$H$8:$H$7029,Lançamentos!$C$8:$C$7029,$B83,Lançamentos!$B$8:$B$7029,"&gt;=01/05/"&amp;$G$2,Lançamentos!$B$8:$B$7029,"&lt;=31/05/"&amp;$G$2)</f>
        <v>0</v>
      </c>
      <c r="M83" s="55">
        <f>Planejamento!I83</f>
        <v>0</v>
      </c>
      <c r="N83" s="56">
        <f ca="1">SUMIFS(Lançamentos!$H$8:$H$7029,Lançamentos!$C$8:$C$7029,$B83,Lançamentos!$B$8:$B$7029,"&gt;=01/06/"&amp;$G$2,Lançamentos!$B$8:$B$7029,"&lt;=30/06/"&amp;$G$2)</f>
        <v>0</v>
      </c>
      <c r="O83" s="55">
        <f>Planejamento!J83</f>
        <v>0</v>
      </c>
      <c r="P83" s="56">
        <f ca="1">SUMIFS(Lançamentos!$H$8:$H$7029,Lançamentos!$C$8:$C$7029,$B83,Lançamentos!$B$8:$B$7029,"&gt;=01/07/"&amp;$G$2,Lançamentos!$B$8:$B$7029,"&lt;=31/07/"&amp;$G$2)</f>
        <v>0</v>
      </c>
      <c r="Q83" s="55">
        <f>Planejamento!K83</f>
        <v>0</v>
      </c>
      <c r="R83" s="56">
        <f ca="1">SUMIFS(Lançamentos!$H$8:$H$7029,Lançamentos!$C$8:$C$7029,$B83,Lançamentos!$B$8:$B$7029,"&gt;=01/08/"&amp;$G$2,Lançamentos!$B$8:$B$7029,"&lt;=31/08/"&amp;$G$2)</f>
        <v>0</v>
      </c>
      <c r="S83" s="55">
        <f>Planejamento!L83</f>
        <v>0</v>
      </c>
      <c r="T83" s="56">
        <f ca="1">SUMIFS(Lançamentos!$H$8:$H$7029,Lançamentos!$C$8:$C$7029,$B83,Lançamentos!$B$8:$B$7029,"&gt;=01/09/"&amp;$G$2,Lançamentos!$B$8:$B$7029,"&lt;=30/09/"&amp;$G$2)</f>
        <v>0</v>
      </c>
      <c r="U83" s="55">
        <f>Planejamento!M83</f>
        <v>0</v>
      </c>
      <c r="V83" s="56">
        <f ca="1">SUMIFS(Lançamentos!$H$8:$H$7029,Lançamentos!$C$8:$C$7029,$B83,Lançamentos!$B$8:$B$7029,"&gt;=01/10/"&amp;$G$2,Lançamentos!$B$8:$B$7029,"&lt;=31/10/"&amp;$G$2)</f>
        <v>0</v>
      </c>
      <c r="W83" s="55">
        <f>Planejamento!N83</f>
        <v>0</v>
      </c>
      <c r="X83" s="56">
        <f ca="1">SUMIFS(Lançamentos!$H$8:$H$7029,Lançamentos!$C$8:$C$7029,$B83,Lançamentos!$B$8:$B$7029,"&gt;=01/11/"&amp;$G$2,Lançamentos!$B$8:$B$7029,"&lt;=30/11/"&amp;$G$2)</f>
        <v>0</v>
      </c>
      <c r="Y83" s="55">
        <f>Planejamento!O83</f>
        <v>0</v>
      </c>
      <c r="Z83" s="56">
        <f ca="1">SUMIFS(Lançamentos!$H$8:$H$7029,Lançamentos!$C$8:$C$7029,$B83,Lançamentos!$B$8:$B$7029,"&gt;=01/12/"&amp;$G$2,Lançamentos!$B$8:$B$7029,"&lt;=31/12/"&amp;$G$2)</f>
        <v>0</v>
      </c>
      <c r="AB83" s="49">
        <f t="shared" si="25"/>
        <v>0</v>
      </c>
      <c r="AC83" s="50">
        <f t="shared" ca="1" si="26"/>
        <v>0</v>
      </c>
    </row>
    <row r="84" spans="2:29" ht="15" customHeight="1">
      <c r="B84" s="52" t="str">
        <f>IF('Contas e Origens'!B84="","",'Contas e Origens'!B84)</f>
        <v>Outros Lazer e Diversão</v>
      </c>
      <c r="C84" s="55">
        <f>Planejamento!D84</f>
        <v>0</v>
      </c>
      <c r="D84" s="56">
        <f ca="1">SUMIFS(Lançamentos!$H$8:$H$7029,Lançamentos!$C$8:$C$7029,$B84,Lançamentos!$B$8:$B$7029,"&gt;=01/01/"&amp;$G$2,Lançamentos!$B$8:$B$7029,"&lt;=31/01/"&amp;$G$2)</f>
        <v>0</v>
      </c>
      <c r="E84" s="55">
        <f>Planejamento!E84</f>
        <v>0</v>
      </c>
      <c r="F84" s="56">
        <f ca="1">SUMIFS(Lançamentos!$H$8:$H$7029,Lançamentos!$C$8:$C$7029,$B84,Lançamentos!$B$8:$B$7029,"&gt;=01/02/"&amp;$G$2,Lançamentos!$B$8:$B$7029,"&lt;=28/02/"&amp;$G$2)</f>
        <v>0</v>
      </c>
      <c r="G84" s="55">
        <f>Planejamento!F84</f>
        <v>0</v>
      </c>
      <c r="H84" s="56">
        <f ca="1">SUMIFS(Lançamentos!$H$8:$H$7029,Lançamentos!$C$8:$C$7029,$B84,Lançamentos!$B$8:$B$7029,"&gt;=01/03/"&amp;$G$2,Lançamentos!$B$8:$B$7029,"&lt;=31/03/"&amp;$G$2)</f>
        <v>0</v>
      </c>
      <c r="I84" s="55">
        <f>Planejamento!G84</f>
        <v>0</v>
      </c>
      <c r="J84" s="56">
        <f ca="1">SUMIFS(Lançamentos!$H$8:$H$7029,Lançamentos!$C$8:$C$7029,$B84,Lançamentos!$B$8:$B$7029,"&gt;=01/04/"&amp;$G$2,Lançamentos!$B$8:$B$7029,"&lt;=30/04/"&amp;$G$2)</f>
        <v>0</v>
      </c>
      <c r="K84" s="55">
        <f>Planejamento!H84</f>
        <v>0</v>
      </c>
      <c r="L84" s="56">
        <f ca="1">SUMIFS(Lançamentos!$H$8:$H$7029,Lançamentos!$C$8:$C$7029,$B84,Lançamentos!$B$8:$B$7029,"&gt;=01/05/"&amp;$G$2,Lançamentos!$B$8:$B$7029,"&lt;=31/05/"&amp;$G$2)</f>
        <v>0</v>
      </c>
      <c r="M84" s="55">
        <f>Planejamento!I84</f>
        <v>0</v>
      </c>
      <c r="N84" s="56">
        <f ca="1">SUMIFS(Lançamentos!$H$8:$H$7029,Lançamentos!$C$8:$C$7029,$B84,Lançamentos!$B$8:$B$7029,"&gt;=01/06/"&amp;$G$2,Lançamentos!$B$8:$B$7029,"&lt;=30/06/"&amp;$G$2)</f>
        <v>0</v>
      </c>
      <c r="O84" s="55">
        <f>Planejamento!J84</f>
        <v>0</v>
      </c>
      <c r="P84" s="56">
        <f ca="1">SUMIFS(Lançamentos!$H$8:$H$7029,Lançamentos!$C$8:$C$7029,$B84,Lançamentos!$B$8:$B$7029,"&gt;=01/07/"&amp;$G$2,Lançamentos!$B$8:$B$7029,"&lt;=31/07/"&amp;$G$2)</f>
        <v>0</v>
      </c>
      <c r="Q84" s="55">
        <f>Planejamento!K84</f>
        <v>0</v>
      </c>
      <c r="R84" s="56">
        <f ca="1">SUMIFS(Lançamentos!$H$8:$H$7029,Lançamentos!$C$8:$C$7029,$B84,Lançamentos!$B$8:$B$7029,"&gt;=01/08/"&amp;$G$2,Lançamentos!$B$8:$B$7029,"&lt;=31/08/"&amp;$G$2)</f>
        <v>0</v>
      </c>
      <c r="S84" s="55">
        <f>Planejamento!L84</f>
        <v>0</v>
      </c>
      <c r="T84" s="56">
        <f ca="1">SUMIFS(Lançamentos!$H$8:$H$7029,Lançamentos!$C$8:$C$7029,$B84,Lançamentos!$B$8:$B$7029,"&gt;=01/09/"&amp;$G$2,Lançamentos!$B$8:$B$7029,"&lt;=30/09/"&amp;$G$2)</f>
        <v>0</v>
      </c>
      <c r="U84" s="55">
        <f>Planejamento!M84</f>
        <v>0</v>
      </c>
      <c r="V84" s="56">
        <f ca="1">SUMIFS(Lançamentos!$H$8:$H$7029,Lançamentos!$C$8:$C$7029,$B84,Lançamentos!$B$8:$B$7029,"&gt;=01/10/"&amp;$G$2,Lançamentos!$B$8:$B$7029,"&lt;=31/10/"&amp;$G$2)</f>
        <v>0</v>
      </c>
      <c r="W84" s="55">
        <f>Planejamento!N84</f>
        <v>0</v>
      </c>
      <c r="X84" s="56">
        <f ca="1">SUMIFS(Lançamentos!$H$8:$H$7029,Lançamentos!$C$8:$C$7029,$B84,Lançamentos!$B$8:$B$7029,"&gt;=01/11/"&amp;$G$2,Lançamentos!$B$8:$B$7029,"&lt;=30/11/"&amp;$G$2)</f>
        <v>0</v>
      </c>
      <c r="Y84" s="55">
        <f>Planejamento!O84</f>
        <v>0</v>
      </c>
      <c r="Z84" s="56">
        <f ca="1">SUMIFS(Lançamentos!$H$8:$H$7029,Lançamentos!$C$8:$C$7029,$B84,Lançamentos!$B$8:$B$7029,"&gt;=01/12/"&amp;$G$2,Lançamentos!$B$8:$B$7029,"&lt;=31/12/"&amp;$G$2)</f>
        <v>0</v>
      </c>
      <c r="AB84" s="49">
        <f t="shared" si="25"/>
        <v>0</v>
      </c>
      <c r="AC84" s="50">
        <f t="shared" ca="1" si="26"/>
        <v>0</v>
      </c>
    </row>
    <row r="85" spans="2:29" ht="15" customHeight="1">
      <c r="B85" s="52" t="str">
        <f>IF('Contas e Origens'!B85="","",'Contas e Origens'!B85)</f>
        <v/>
      </c>
      <c r="C85" s="55">
        <f>Planejamento!D85</f>
        <v>0</v>
      </c>
      <c r="D85" s="56">
        <f ca="1">SUMIFS(Lançamentos!$H$8:$H$7029,Lançamentos!$C$8:$C$7029,$B85,Lançamentos!$B$8:$B$7029,"&gt;=01/01/"&amp;$G$2,Lançamentos!$B$8:$B$7029,"&lt;=31/01/"&amp;$G$2)</f>
        <v>0</v>
      </c>
      <c r="E85" s="55">
        <f>Planejamento!E85</f>
        <v>0</v>
      </c>
      <c r="F85" s="56">
        <f ca="1">SUMIFS(Lançamentos!$H$8:$H$7029,Lançamentos!$C$8:$C$7029,$B85,Lançamentos!$B$8:$B$7029,"&gt;=01/02/"&amp;$G$2,Lançamentos!$B$8:$B$7029,"&lt;=28/02/"&amp;$G$2)</f>
        <v>0</v>
      </c>
      <c r="G85" s="55">
        <f>Planejamento!F85</f>
        <v>0</v>
      </c>
      <c r="H85" s="56">
        <f ca="1">SUMIFS(Lançamentos!$H$8:$H$7029,Lançamentos!$C$8:$C$7029,$B85,Lançamentos!$B$8:$B$7029,"&gt;=01/03/"&amp;$G$2,Lançamentos!$B$8:$B$7029,"&lt;=31/03/"&amp;$G$2)</f>
        <v>0</v>
      </c>
      <c r="I85" s="55">
        <f>Planejamento!G85</f>
        <v>0</v>
      </c>
      <c r="J85" s="56">
        <f ca="1">SUMIFS(Lançamentos!$H$8:$H$7029,Lançamentos!$C$8:$C$7029,$B85,Lançamentos!$B$8:$B$7029,"&gt;=01/04/"&amp;$G$2,Lançamentos!$B$8:$B$7029,"&lt;=30/04/"&amp;$G$2)</f>
        <v>0</v>
      </c>
      <c r="K85" s="55">
        <f>Planejamento!H85</f>
        <v>0</v>
      </c>
      <c r="L85" s="56">
        <f ca="1">SUMIFS(Lançamentos!$H$8:$H$7029,Lançamentos!$C$8:$C$7029,$B85,Lançamentos!$B$8:$B$7029,"&gt;=01/05/"&amp;$G$2,Lançamentos!$B$8:$B$7029,"&lt;=31/05/"&amp;$G$2)</f>
        <v>0</v>
      </c>
      <c r="M85" s="55">
        <f>Planejamento!I85</f>
        <v>0</v>
      </c>
      <c r="N85" s="56">
        <f ca="1">SUMIFS(Lançamentos!$H$8:$H$7029,Lançamentos!$C$8:$C$7029,$B85,Lançamentos!$B$8:$B$7029,"&gt;=01/06/"&amp;$G$2,Lançamentos!$B$8:$B$7029,"&lt;=30/06/"&amp;$G$2)</f>
        <v>0</v>
      </c>
      <c r="O85" s="55">
        <f>Planejamento!J85</f>
        <v>0</v>
      </c>
      <c r="P85" s="56">
        <f ca="1">SUMIFS(Lançamentos!$H$8:$H$7029,Lançamentos!$C$8:$C$7029,$B85,Lançamentos!$B$8:$B$7029,"&gt;=01/07/"&amp;$G$2,Lançamentos!$B$8:$B$7029,"&lt;=31/07/"&amp;$G$2)</f>
        <v>0</v>
      </c>
      <c r="Q85" s="55">
        <f>Planejamento!K85</f>
        <v>0</v>
      </c>
      <c r="R85" s="56">
        <f ca="1">SUMIFS(Lançamentos!$H$8:$H$7029,Lançamentos!$C$8:$C$7029,$B85,Lançamentos!$B$8:$B$7029,"&gt;=01/08/"&amp;$G$2,Lançamentos!$B$8:$B$7029,"&lt;=31/08/"&amp;$G$2)</f>
        <v>0</v>
      </c>
      <c r="S85" s="55">
        <f>Planejamento!L85</f>
        <v>0</v>
      </c>
      <c r="T85" s="56">
        <f ca="1">SUMIFS(Lançamentos!$H$8:$H$7029,Lançamentos!$C$8:$C$7029,$B85,Lançamentos!$B$8:$B$7029,"&gt;=01/09/"&amp;$G$2,Lançamentos!$B$8:$B$7029,"&lt;=30/09/"&amp;$G$2)</f>
        <v>0</v>
      </c>
      <c r="U85" s="55">
        <f>Planejamento!M85</f>
        <v>0</v>
      </c>
      <c r="V85" s="56">
        <f ca="1">SUMIFS(Lançamentos!$H$8:$H$7029,Lançamentos!$C$8:$C$7029,$B85,Lançamentos!$B$8:$B$7029,"&gt;=01/10/"&amp;$G$2,Lançamentos!$B$8:$B$7029,"&lt;=31/10/"&amp;$G$2)</f>
        <v>0</v>
      </c>
      <c r="W85" s="55">
        <f>Planejamento!N85</f>
        <v>0</v>
      </c>
      <c r="X85" s="56">
        <f ca="1">SUMIFS(Lançamentos!$H$8:$H$7029,Lançamentos!$C$8:$C$7029,$B85,Lançamentos!$B$8:$B$7029,"&gt;=01/11/"&amp;$G$2,Lançamentos!$B$8:$B$7029,"&lt;=30/11/"&amp;$G$2)</f>
        <v>0</v>
      </c>
      <c r="Y85" s="55">
        <f>Planejamento!O85</f>
        <v>0</v>
      </c>
      <c r="Z85" s="56">
        <f ca="1">SUMIFS(Lançamentos!$H$8:$H$7029,Lançamentos!$C$8:$C$7029,$B85,Lançamentos!$B$8:$B$7029,"&gt;=01/12/"&amp;$G$2,Lançamentos!$B$8:$B$7029,"&lt;=31/12/"&amp;$G$2)</f>
        <v>0</v>
      </c>
      <c r="AB85" s="49">
        <f t="shared" si="25"/>
        <v>0</v>
      </c>
      <c r="AC85" s="50">
        <f t="shared" ca="1" si="26"/>
        <v>0</v>
      </c>
    </row>
    <row r="86" spans="2:29" ht="17.25" customHeight="1">
      <c r="B86" s="51" t="str">
        <f>IF('Contas e Origens'!B86="","",'Contas e Origens'!B86)</f>
        <v>OUTROS</v>
      </c>
      <c r="C86" s="61">
        <f t="shared" ref="C86:Z86" si="27">SUM(C87:C92)</f>
        <v>0</v>
      </c>
      <c r="D86" s="62">
        <f t="shared" ca="1" si="27"/>
        <v>0</v>
      </c>
      <c r="E86" s="61">
        <f t="shared" si="27"/>
        <v>0</v>
      </c>
      <c r="F86" s="62">
        <f t="shared" ca="1" si="27"/>
        <v>0</v>
      </c>
      <c r="G86" s="61">
        <f t="shared" si="27"/>
        <v>0</v>
      </c>
      <c r="H86" s="62">
        <f t="shared" ca="1" si="27"/>
        <v>0</v>
      </c>
      <c r="I86" s="61">
        <f t="shared" si="27"/>
        <v>0</v>
      </c>
      <c r="J86" s="62">
        <f t="shared" ca="1" si="27"/>
        <v>0</v>
      </c>
      <c r="K86" s="61">
        <f t="shared" si="27"/>
        <v>0</v>
      </c>
      <c r="L86" s="62">
        <f t="shared" ca="1" si="27"/>
        <v>0</v>
      </c>
      <c r="M86" s="61">
        <f t="shared" si="27"/>
        <v>0</v>
      </c>
      <c r="N86" s="62">
        <f t="shared" ca="1" si="27"/>
        <v>0</v>
      </c>
      <c r="O86" s="61">
        <f t="shared" si="27"/>
        <v>0</v>
      </c>
      <c r="P86" s="62">
        <f t="shared" ca="1" si="27"/>
        <v>0</v>
      </c>
      <c r="Q86" s="61">
        <f t="shared" si="27"/>
        <v>0</v>
      </c>
      <c r="R86" s="62">
        <f t="shared" ca="1" si="27"/>
        <v>0</v>
      </c>
      <c r="S86" s="61">
        <f t="shared" si="27"/>
        <v>0</v>
      </c>
      <c r="T86" s="62">
        <f t="shared" ca="1" si="27"/>
        <v>0</v>
      </c>
      <c r="U86" s="61">
        <f t="shared" si="27"/>
        <v>0</v>
      </c>
      <c r="V86" s="62">
        <f t="shared" ca="1" si="27"/>
        <v>0</v>
      </c>
      <c r="W86" s="61">
        <f t="shared" si="27"/>
        <v>0</v>
      </c>
      <c r="X86" s="62">
        <f t="shared" ca="1" si="27"/>
        <v>0</v>
      </c>
      <c r="Y86" s="61">
        <f t="shared" si="27"/>
        <v>0</v>
      </c>
      <c r="Z86" s="62">
        <f t="shared" ca="1" si="27"/>
        <v>0</v>
      </c>
      <c r="AB86" s="61">
        <f t="shared" si="7"/>
        <v>0</v>
      </c>
      <c r="AC86" s="62">
        <f t="shared" ca="1" si="8"/>
        <v>0</v>
      </c>
    </row>
    <row r="87" spans="2:29" ht="15" customHeight="1">
      <c r="B87" s="52" t="str">
        <f>IF('Contas e Origens'!B87="","",'Contas e Origens'!B87)</f>
        <v>Vestuário</v>
      </c>
      <c r="C87" s="55">
        <f>Planejamento!D87</f>
        <v>0</v>
      </c>
      <c r="D87" s="56">
        <f ca="1">SUMIFS(Lançamentos!$H$8:$H$7029,Lançamentos!$C$8:$C$7029,$B87,Lançamentos!$B$8:$B$7029,"&gt;=01/01/"&amp;$G$2,Lançamentos!$B$8:$B$7029,"&lt;=31/01/"&amp;$G$2)</f>
        <v>0</v>
      </c>
      <c r="E87" s="55">
        <f>Planejamento!E87</f>
        <v>0</v>
      </c>
      <c r="F87" s="56">
        <f ca="1">SUMIFS(Lançamentos!$H$8:$H$7029,Lançamentos!$C$8:$C$7029,$B87,Lançamentos!$B$8:$B$7029,"&gt;=01/02/"&amp;$G$2,Lançamentos!$B$8:$B$7029,"&lt;=28/02/"&amp;$G$2)</f>
        <v>0</v>
      </c>
      <c r="G87" s="55">
        <f>Planejamento!F87</f>
        <v>0</v>
      </c>
      <c r="H87" s="56">
        <f ca="1">SUMIFS(Lançamentos!$H$8:$H$7029,Lançamentos!$C$8:$C$7029,$B87,Lançamentos!$B$8:$B$7029,"&gt;=01/03/"&amp;$G$2,Lançamentos!$B$8:$B$7029,"&lt;=31/03/"&amp;$G$2)</f>
        <v>0</v>
      </c>
      <c r="I87" s="55">
        <f>Planejamento!G87</f>
        <v>0</v>
      </c>
      <c r="J87" s="56">
        <f ca="1">SUMIFS(Lançamentos!$H$8:$H$7029,Lançamentos!$C$8:$C$7029,$B87,Lançamentos!$B$8:$B$7029,"&gt;=01/04/"&amp;$G$2,Lançamentos!$B$8:$B$7029,"&lt;=30/04/"&amp;$G$2)</f>
        <v>0</v>
      </c>
      <c r="K87" s="55">
        <f>Planejamento!H87</f>
        <v>0</v>
      </c>
      <c r="L87" s="56">
        <f ca="1">SUMIFS(Lançamentos!$H$8:$H$7029,Lançamentos!$C$8:$C$7029,$B87,Lançamentos!$B$8:$B$7029,"&gt;=01/05/"&amp;$G$2,Lançamentos!$B$8:$B$7029,"&lt;=31/05/"&amp;$G$2)</f>
        <v>0</v>
      </c>
      <c r="M87" s="55">
        <f>Planejamento!I87</f>
        <v>0</v>
      </c>
      <c r="N87" s="56">
        <f ca="1">SUMIFS(Lançamentos!$H$8:$H$7029,Lançamentos!$C$8:$C$7029,$B87,Lançamentos!$B$8:$B$7029,"&gt;=01/06/"&amp;$G$2,Lançamentos!$B$8:$B$7029,"&lt;=30/06/"&amp;$G$2)</f>
        <v>0</v>
      </c>
      <c r="O87" s="55">
        <f>Planejamento!J87</f>
        <v>0</v>
      </c>
      <c r="P87" s="56">
        <f ca="1">SUMIFS(Lançamentos!$H$8:$H$7029,Lançamentos!$C$8:$C$7029,$B87,Lançamentos!$B$8:$B$7029,"&gt;=01/07/"&amp;$G$2,Lançamentos!$B$8:$B$7029,"&lt;=31/07/"&amp;$G$2)</f>
        <v>0</v>
      </c>
      <c r="Q87" s="55">
        <f>Planejamento!K87</f>
        <v>0</v>
      </c>
      <c r="R87" s="56">
        <f ca="1">SUMIFS(Lançamentos!$H$8:$H$7029,Lançamentos!$C$8:$C$7029,$B87,Lançamentos!$B$8:$B$7029,"&gt;=01/08/"&amp;$G$2,Lançamentos!$B$8:$B$7029,"&lt;=31/08/"&amp;$G$2)</f>
        <v>0</v>
      </c>
      <c r="S87" s="55">
        <f>Planejamento!L87</f>
        <v>0</v>
      </c>
      <c r="T87" s="56">
        <f ca="1">SUMIFS(Lançamentos!$H$8:$H$7029,Lançamentos!$C$8:$C$7029,$B87,Lançamentos!$B$8:$B$7029,"&gt;=01/09/"&amp;$G$2,Lançamentos!$B$8:$B$7029,"&lt;=30/09/"&amp;$G$2)</f>
        <v>0</v>
      </c>
      <c r="U87" s="55">
        <f>Planejamento!M87</f>
        <v>0</v>
      </c>
      <c r="V87" s="56">
        <f ca="1">SUMIFS(Lançamentos!$H$8:$H$7029,Lançamentos!$C$8:$C$7029,$B87,Lançamentos!$B$8:$B$7029,"&gt;=01/10/"&amp;$G$2,Lançamentos!$B$8:$B$7029,"&lt;=31/10/"&amp;$G$2)</f>
        <v>0</v>
      </c>
      <c r="W87" s="55">
        <f>Planejamento!N87</f>
        <v>0</v>
      </c>
      <c r="X87" s="56">
        <f ca="1">SUMIFS(Lançamentos!$H$8:$H$7029,Lançamentos!$C$8:$C$7029,$B87,Lançamentos!$B$8:$B$7029,"&gt;=01/11/"&amp;$G$2,Lançamentos!$B$8:$B$7029,"&lt;=30/11/"&amp;$G$2)</f>
        <v>0</v>
      </c>
      <c r="Y87" s="55">
        <f>Planejamento!O87</f>
        <v>0</v>
      </c>
      <c r="Z87" s="56">
        <f ca="1">SUMIFS(Lançamentos!$H$8:$H$7029,Lançamentos!$C$8:$C$7029,$B87,Lançamentos!$B$8:$B$7029,"&gt;=01/12/"&amp;$G$2,Lançamentos!$B$8:$B$7029,"&lt;=31/12/"&amp;$G$2)</f>
        <v>0</v>
      </c>
      <c r="AB87" s="49">
        <f t="shared" si="7"/>
        <v>0</v>
      </c>
      <c r="AC87" s="50">
        <f t="shared" ca="1" si="8"/>
        <v>0</v>
      </c>
    </row>
    <row r="88" spans="2:29" ht="15" customHeight="1">
      <c r="B88" s="52" t="str">
        <f>IF('Contas e Origens'!B88="","",'Contas e Origens'!B88)</f>
        <v>Mesada filhos</v>
      </c>
      <c r="C88" s="55">
        <f>Planejamento!D88</f>
        <v>0</v>
      </c>
      <c r="D88" s="56">
        <f ca="1">SUMIFS(Lançamentos!$H$8:$H$7029,Lançamentos!$C$8:$C$7029,$B88,Lançamentos!$B$8:$B$7029,"&gt;=01/01/"&amp;$G$2,Lançamentos!$B$8:$B$7029,"&lt;=31/01/"&amp;$G$2)</f>
        <v>0</v>
      </c>
      <c r="E88" s="55">
        <f>Planejamento!E88</f>
        <v>0</v>
      </c>
      <c r="F88" s="56">
        <f ca="1">SUMIFS(Lançamentos!$H$8:$H$7029,Lançamentos!$C$8:$C$7029,$B88,Lançamentos!$B$8:$B$7029,"&gt;=01/02/"&amp;$G$2,Lançamentos!$B$8:$B$7029,"&lt;=28/02/"&amp;$G$2)</f>
        <v>0</v>
      </c>
      <c r="G88" s="55">
        <f>Planejamento!F88</f>
        <v>0</v>
      </c>
      <c r="H88" s="56">
        <f ca="1">SUMIFS(Lançamentos!$H$8:$H$7029,Lançamentos!$C$8:$C$7029,$B88,Lançamentos!$B$8:$B$7029,"&gt;=01/03/"&amp;$G$2,Lançamentos!$B$8:$B$7029,"&lt;=31/03/"&amp;$G$2)</f>
        <v>0</v>
      </c>
      <c r="I88" s="55">
        <f>Planejamento!G88</f>
        <v>0</v>
      </c>
      <c r="J88" s="56">
        <f ca="1">SUMIFS(Lançamentos!$H$8:$H$7029,Lançamentos!$C$8:$C$7029,$B88,Lançamentos!$B$8:$B$7029,"&gt;=01/04/"&amp;$G$2,Lançamentos!$B$8:$B$7029,"&lt;=30/04/"&amp;$G$2)</f>
        <v>0</v>
      </c>
      <c r="K88" s="55">
        <f>Planejamento!H88</f>
        <v>0</v>
      </c>
      <c r="L88" s="56">
        <f ca="1">SUMIFS(Lançamentos!$H$8:$H$7029,Lançamentos!$C$8:$C$7029,$B88,Lançamentos!$B$8:$B$7029,"&gt;=01/05/"&amp;$G$2,Lançamentos!$B$8:$B$7029,"&lt;=31/05/"&amp;$G$2)</f>
        <v>0</v>
      </c>
      <c r="M88" s="55">
        <f>Planejamento!I88</f>
        <v>0</v>
      </c>
      <c r="N88" s="56">
        <f ca="1">SUMIFS(Lançamentos!$H$8:$H$7029,Lançamentos!$C$8:$C$7029,$B88,Lançamentos!$B$8:$B$7029,"&gt;=01/06/"&amp;$G$2,Lançamentos!$B$8:$B$7029,"&lt;=30/06/"&amp;$G$2)</f>
        <v>0</v>
      </c>
      <c r="O88" s="55">
        <f>Planejamento!J88</f>
        <v>0</v>
      </c>
      <c r="P88" s="56">
        <f ca="1">SUMIFS(Lançamentos!$H$8:$H$7029,Lançamentos!$C$8:$C$7029,$B88,Lançamentos!$B$8:$B$7029,"&gt;=01/07/"&amp;$G$2,Lançamentos!$B$8:$B$7029,"&lt;=31/07/"&amp;$G$2)</f>
        <v>0</v>
      </c>
      <c r="Q88" s="55">
        <f>Planejamento!K88</f>
        <v>0</v>
      </c>
      <c r="R88" s="56">
        <f ca="1">SUMIFS(Lançamentos!$H$8:$H$7029,Lançamentos!$C$8:$C$7029,$B88,Lançamentos!$B$8:$B$7029,"&gt;=01/08/"&amp;$G$2,Lançamentos!$B$8:$B$7029,"&lt;=31/08/"&amp;$G$2)</f>
        <v>0</v>
      </c>
      <c r="S88" s="55">
        <f>Planejamento!L88</f>
        <v>0</v>
      </c>
      <c r="T88" s="56">
        <f ca="1">SUMIFS(Lançamentos!$H$8:$H$7029,Lançamentos!$C$8:$C$7029,$B88,Lançamentos!$B$8:$B$7029,"&gt;=01/09/"&amp;$G$2,Lançamentos!$B$8:$B$7029,"&lt;=30/09/"&amp;$G$2)</f>
        <v>0</v>
      </c>
      <c r="U88" s="55">
        <f>Planejamento!M88</f>
        <v>0</v>
      </c>
      <c r="V88" s="56">
        <f ca="1">SUMIFS(Lançamentos!$H$8:$H$7029,Lançamentos!$C$8:$C$7029,$B88,Lançamentos!$B$8:$B$7029,"&gt;=01/10/"&amp;$G$2,Lançamentos!$B$8:$B$7029,"&lt;=31/10/"&amp;$G$2)</f>
        <v>0</v>
      </c>
      <c r="W88" s="55">
        <f>Planejamento!N88</f>
        <v>0</v>
      </c>
      <c r="X88" s="56">
        <f ca="1">SUMIFS(Lançamentos!$H$8:$H$7029,Lançamentos!$C$8:$C$7029,$B88,Lançamentos!$B$8:$B$7029,"&gt;=01/11/"&amp;$G$2,Lançamentos!$B$8:$B$7029,"&lt;=30/11/"&amp;$G$2)</f>
        <v>0</v>
      </c>
      <c r="Y88" s="55">
        <f>Planejamento!O88</f>
        <v>0</v>
      </c>
      <c r="Z88" s="56">
        <f ca="1">SUMIFS(Lançamentos!$H$8:$H$7029,Lançamentos!$C$8:$C$7029,$B88,Lançamentos!$B$8:$B$7029,"&gt;=01/12/"&amp;$G$2,Lançamentos!$B$8:$B$7029,"&lt;=31/12/"&amp;$G$2)</f>
        <v>0</v>
      </c>
      <c r="AB88" s="49">
        <f t="shared" si="7"/>
        <v>0</v>
      </c>
      <c r="AC88" s="50">
        <f t="shared" ca="1" si="8"/>
        <v>0</v>
      </c>
    </row>
    <row r="89" spans="2:29" ht="15" customHeight="1">
      <c r="B89" s="52" t="str">
        <f>IF('Contas e Origens'!B89="","",'Contas e Origens'!B89)</f>
        <v>Outros</v>
      </c>
      <c r="C89" s="55">
        <f>Planejamento!D89</f>
        <v>0</v>
      </c>
      <c r="D89" s="56">
        <f ca="1">SUMIFS(Lançamentos!$H$8:$H$7029,Lançamentos!$C$8:$C$7029,$B89,Lançamentos!$B$8:$B$7029,"&gt;=01/01/"&amp;$G$2,Lançamentos!$B$8:$B$7029,"&lt;=31/01/"&amp;$G$2)</f>
        <v>0</v>
      </c>
      <c r="E89" s="55">
        <f>Planejamento!E89</f>
        <v>0</v>
      </c>
      <c r="F89" s="56">
        <f ca="1">SUMIFS(Lançamentos!$H$8:$H$7029,Lançamentos!$C$8:$C$7029,$B89,Lançamentos!$B$8:$B$7029,"&gt;=01/02/"&amp;$G$2,Lançamentos!$B$8:$B$7029,"&lt;=28/02/"&amp;$G$2)</f>
        <v>0</v>
      </c>
      <c r="G89" s="55">
        <f>Planejamento!F89</f>
        <v>0</v>
      </c>
      <c r="H89" s="56">
        <f ca="1">SUMIFS(Lançamentos!$H$8:$H$7029,Lançamentos!$C$8:$C$7029,$B89,Lançamentos!$B$8:$B$7029,"&gt;=01/03/"&amp;$G$2,Lançamentos!$B$8:$B$7029,"&lt;=31/03/"&amp;$G$2)</f>
        <v>0</v>
      </c>
      <c r="I89" s="55">
        <f>Planejamento!G89</f>
        <v>0</v>
      </c>
      <c r="J89" s="56">
        <f ca="1">SUMIFS(Lançamentos!$H$8:$H$7029,Lançamentos!$C$8:$C$7029,$B89,Lançamentos!$B$8:$B$7029,"&gt;=01/04/"&amp;$G$2,Lançamentos!$B$8:$B$7029,"&lt;=30/04/"&amp;$G$2)</f>
        <v>0</v>
      </c>
      <c r="K89" s="55">
        <f>Planejamento!H89</f>
        <v>0</v>
      </c>
      <c r="L89" s="56">
        <f ca="1">SUMIFS(Lançamentos!$H$8:$H$7029,Lançamentos!$C$8:$C$7029,$B89,Lançamentos!$B$8:$B$7029,"&gt;=01/05/"&amp;$G$2,Lançamentos!$B$8:$B$7029,"&lt;=31/05/"&amp;$G$2)</f>
        <v>0</v>
      </c>
      <c r="M89" s="55">
        <f>Planejamento!I89</f>
        <v>0</v>
      </c>
      <c r="N89" s="56">
        <f ca="1">SUMIFS(Lançamentos!$H$8:$H$7029,Lançamentos!$C$8:$C$7029,$B89,Lançamentos!$B$8:$B$7029,"&gt;=01/06/"&amp;$G$2,Lançamentos!$B$8:$B$7029,"&lt;=30/06/"&amp;$G$2)</f>
        <v>0</v>
      </c>
      <c r="O89" s="55">
        <f>Planejamento!J89</f>
        <v>0</v>
      </c>
      <c r="P89" s="56">
        <f ca="1">SUMIFS(Lançamentos!$H$8:$H$7029,Lançamentos!$C$8:$C$7029,$B89,Lançamentos!$B$8:$B$7029,"&gt;=01/07/"&amp;$G$2,Lançamentos!$B$8:$B$7029,"&lt;=31/07/"&amp;$G$2)</f>
        <v>0</v>
      </c>
      <c r="Q89" s="55">
        <f>Planejamento!K89</f>
        <v>0</v>
      </c>
      <c r="R89" s="56">
        <f ca="1">SUMIFS(Lançamentos!$H$8:$H$7029,Lançamentos!$C$8:$C$7029,$B89,Lançamentos!$B$8:$B$7029,"&gt;=01/08/"&amp;$G$2,Lançamentos!$B$8:$B$7029,"&lt;=31/08/"&amp;$G$2)</f>
        <v>0</v>
      </c>
      <c r="S89" s="55">
        <f>Planejamento!L89</f>
        <v>0</v>
      </c>
      <c r="T89" s="56">
        <f ca="1">SUMIFS(Lançamentos!$H$8:$H$7029,Lançamentos!$C$8:$C$7029,$B89,Lançamentos!$B$8:$B$7029,"&gt;=01/09/"&amp;$G$2,Lançamentos!$B$8:$B$7029,"&lt;=30/09/"&amp;$G$2)</f>
        <v>0</v>
      </c>
      <c r="U89" s="55">
        <f>Planejamento!M89</f>
        <v>0</v>
      </c>
      <c r="V89" s="56">
        <f ca="1">SUMIFS(Lançamentos!$H$8:$H$7029,Lançamentos!$C$8:$C$7029,$B89,Lançamentos!$B$8:$B$7029,"&gt;=01/10/"&amp;$G$2,Lançamentos!$B$8:$B$7029,"&lt;=31/10/"&amp;$G$2)</f>
        <v>0</v>
      </c>
      <c r="W89" s="55">
        <f>Planejamento!N89</f>
        <v>0</v>
      </c>
      <c r="X89" s="56">
        <f ca="1">SUMIFS(Lançamentos!$H$8:$H$7029,Lançamentos!$C$8:$C$7029,$B89,Lançamentos!$B$8:$B$7029,"&gt;=01/11/"&amp;$G$2,Lançamentos!$B$8:$B$7029,"&lt;=30/11/"&amp;$G$2)</f>
        <v>0</v>
      </c>
      <c r="Y89" s="55">
        <f>Planejamento!O89</f>
        <v>0</v>
      </c>
      <c r="Z89" s="56">
        <f ca="1">SUMIFS(Lançamentos!$H$8:$H$7029,Lançamentos!$C$8:$C$7029,$B89,Lançamentos!$B$8:$B$7029,"&gt;=01/12/"&amp;$G$2,Lançamentos!$B$8:$B$7029,"&lt;=31/12/"&amp;$G$2)</f>
        <v>0</v>
      </c>
      <c r="AB89" s="49">
        <f t="shared" si="7"/>
        <v>0</v>
      </c>
      <c r="AC89" s="50">
        <f t="shared" ca="1" si="8"/>
        <v>0</v>
      </c>
    </row>
    <row r="90" spans="2:29" ht="15" customHeight="1">
      <c r="B90" s="52" t="str">
        <f>IF('Contas e Origens'!B90="","",'Contas e Origens'!B90)</f>
        <v/>
      </c>
      <c r="C90" s="55">
        <f>Planejamento!D90</f>
        <v>0</v>
      </c>
      <c r="D90" s="56">
        <f ca="1">SUMIFS(Lançamentos!$H$8:$H$7029,Lançamentos!$C$8:$C$7029,$B90,Lançamentos!$B$8:$B$7029,"&gt;=01/01/"&amp;$G$2,Lançamentos!$B$8:$B$7029,"&lt;=31/01/"&amp;$G$2)</f>
        <v>0</v>
      </c>
      <c r="E90" s="55">
        <f>Planejamento!E90</f>
        <v>0</v>
      </c>
      <c r="F90" s="56">
        <f ca="1">SUMIFS(Lançamentos!$H$8:$H$7029,Lançamentos!$C$8:$C$7029,$B90,Lançamentos!$B$8:$B$7029,"&gt;=01/02/"&amp;$G$2,Lançamentos!$B$8:$B$7029,"&lt;=28/02/"&amp;$G$2)</f>
        <v>0</v>
      </c>
      <c r="G90" s="55">
        <f>Planejamento!F90</f>
        <v>0</v>
      </c>
      <c r="H90" s="56">
        <f ca="1">SUMIFS(Lançamentos!$H$8:$H$7029,Lançamentos!$C$8:$C$7029,$B90,Lançamentos!$B$8:$B$7029,"&gt;=01/03/"&amp;$G$2,Lançamentos!$B$8:$B$7029,"&lt;=31/03/"&amp;$G$2)</f>
        <v>0</v>
      </c>
      <c r="I90" s="55">
        <f>Planejamento!G90</f>
        <v>0</v>
      </c>
      <c r="J90" s="56">
        <f ca="1">SUMIFS(Lançamentos!$H$8:$H$7029,Lançamentos!$C$8:$C$7029,$B90,Lançamentos!$B$8:$B$7029,"&gt;=01/04/"&amp;$G$2,Lançamentos!$B$8:$B$7029,"&lt;=30/04/"&amp;$G$2)</f>
        <v>0</v>
      </c>
      <c r="K90" s="55">
        <f>Planejamento!H90</f>
        <v>0</v>
      </c>
      <c r="L90" s="56">
        <f ca="1">SUMIFS(Lançamentos!$H$8:$H$7029,Lançamentos!$C$8:$C$7029,$B90,Lançamentos!$B$8:$B$7029,"&gt;=01/05/"&amp;$G$2,Lançamentos!$B$8:$B$7029,"&lt;=31/05/"&amp;$G$2)</f>
        <v>0</v>
      </c>
      <c r="M90" s="55">
        <f>Planejamento!I90</f>
        <v>0</v>
      </c>
      <c r="N90" s="56">
        <f ca="1">SUMIFS(Lançamentos!$H$8:$H$7029,Lançamentos!$C$8:$C$7029,$B90,Lançamentos!$B$8:$B$7029,"&gt;=01/06/"&amp;$G$2,Lançamentos!$B$8:$B$7029,"&lt;=30/06/"&amp;$G$2)</f>
        <v>0</v>
      </c>
      <c r="O90" s="55">
        <f>Planejamento!J90</f>
        <v>0</v>
      </c>
      <c r="P90" s="56">
        <f ca="1">SUMIFS(Lançamentos!$H$8:$H$7029,Lançamentos!$C$8:$C$7029,$B90,Lançamentos!$B$8:$B$7029,"&gt;=01/07/"&amp;$G$2,Lançamentos!$B$8:$B$7029,"&lt;=31/07/"&amp;$G$2)</f>
        <v>0</v>
      </c>
      <c r="Q90" s="55">
        <f>Planejamento!K90</f>
        <v>0</v>
      </c>
      <c r="R90" s="56">
        <f ca="1">SUMIFS(Lançamentos!$H$8:$H$7029,Lançamentos!$C$8:$C$7029,$B90,Lançamentos!$B$8:$B$7029,"&gt;=01/08/"&amp;$G$2,Lançamentos!$B$8:$B$7029,"&lt;=31/08/"&amp;$G$2)</f>
        <v>0</v>
      </c>
      <c r="S90" s="55">
        <f>Planejamento!L90</f>
        <v>0</v>
      </c>
      <c r="T90" s="56">
        <f ca="1">SUMIFS(Lançamentos!$H$8:$H$7029,Lançamentos!$C$8:$C$7029,$B90,Lançamentos!$B$8:$B$7029,"&gt;=01/09/"&amp;$G$2,Lançamentos!$B$8:$B$7029,"&lt;=30/09/"&amp;$G$2)</f>
        <v>0</v>
      </c>
      <c r="U90" s="55">
        <f>Planejamento!M90</f>
        <v>0</v>
      </c>
      <c r="V90" s="56">
        <f ca="1">SUMIFS(Lançamentos!$H$8:$H$7029,Lançamentos!$C$8:$C$7029,$B90,Lançamentos!$B$8:$B$7029,"&gt;=01/10/"&amp;$G$2,Lançamentos!$B$8:$B$7029,"&lt;=31/10/"&amp;$G$2)</f>
        <v>0</v>
      </c>
      <c r="W90" s="55">
        <f>Planejamento!N90</f>
        <v>0</v>
      </c>
      <c r="X90" s="56">
        <f ca="1">SUMIFS(Lançamentos!$H$8:$H$7029,Lançamentos!$C$8:$C$7029,$B90,Lançamentos!$B$8:$B$7029,"&gt;=01/11/"&amp;$G$2,Lançamentos!$B$8:$B$7029,"&lt;=30/11/"&amp;$G$2)</f>
        <v>0</v>
      </c>
      <c r="Y90" s="55">
        <f>Planejamento!O90</f>
        <v>0</v>
      </c>
      <c r="Z90" s="56">
        <f ca="1">SUMIFS(Lançamentos!$H$8:$H$7029,Lançamentos!$C$8:$C$7029,$B90,Lançamentos!$B$8:$B$7029,"&gt;=01/12/"&amp;$G$2,Lançamentos!$B$8:$B$7029,"&lt;=31/12/"&amp;$G$2)</f>
        <v>0</v>
      </c>
      <c r="AB90" s="49">
        <f t="shared" ref="AB90:AB91" si="28">SUM(C90,E90,G90,I90,K90,M90,O90,Q90,S90,U90,W90,Y90)</f>
        <v>0</v>
      </c>
      <c r="AC90" s="50">
        <f t="shared" ref="AC90:AC91" ca="1" si="29">SUM(D90,F90,H90,J90,L90,N90,P90,R90,T90,V90,X90,Z90)</f>
        <v>0</v>
      </c>
    </row>
    <row r="91" spans="2:29" ht="15" customHeight="1">
      <c r="B91" s="52" t="str">
        <f>IF('Contas e Origens'!B91="","",'Contas e Origens'!B91)</f>
        <v/>
      </c>
      <c r="C91" s="55">
        <f>Planejamento!D91</f>
        <v>0</v>
      </c>
      <c r="D91" s="56">
        <f ca="1">SUMIFS(Lançamentos!$H$8:$H$7029,Lançamentos!$C$8:$C$7029,$B91,Lançamentos!$B$8:$B$7029,"&gt;=01/01/"&amp;$G$2,Lançamentos!$B$8:$B$7029,"&lt;=31/01/"&amp;$G$2)</f>
        <v>0</v>
      </c>
      <c r="E91" s="55">
        <f>Planejamento!E91</f>
        <v>0</v>
      </c>
      <c r="F91" s="56">
        <f ca="1">SUMIFS(Lançamentos!$H$8:$H$7029,Lançamentos!$C$8:$C$7029,$B91,Lançamentos!$B$8:$B$7029,"&gt;=01/02/"&amp;$G$2,Lançamentos!$B$8:$B$7029,"&lt;=28/02/"&amp;$G$2)</f>
        <v>0</v>
      </c>
      <c r="G91" s="55">
        <f>Planejamento!F91</f>
        <v>0</v>
      </c>
      <c r="H91" s="56">
        <f ca="1">SUMIFS(Lançamentos!$H$8:$H$7029,Lançamentos!$C$8:$C$7029,$B91,Lançamentos!$B$8:$B$7029,"&gt;=01/03/"&amp;$G$2,Lançamentos!$B$8:$B$7029,"&lt;=31/03/"&amp;$G$2)</f>
        <v>0</v>
      </c>
      <c r="I91" s="55">
        <f>Planejamento!G91</f>
        <v>0</v>
      </c>
      <c r="J91" s="56">
        <f ca="1">SUMIFS(Lançamentos!$H$8:$H$7029,Lançamentos!$C$8:$C$7029,$B91,Lançamentos!$B$8:$B$7029,"&gt;=01/04/"&amp;$G$2,Lançamentos!$B$8:$B$7029,"&lt;=30/04/"&amp;$G$2)</f>
        <v>0</v>
      </c>
      <c r="K91" s="55">
        <f>Planejamento!H91</f>
        <v>0</v>
      </c>
      <c r="L91" s="56">
        <f ca="1">SUMIFS(Lançamentos!$H$8:$H$7029,Lançamentos!$C$8:$C$7029,$B91,Lançamentos!$B$8:$B$7029,"&gt;=01/05/"&amp;$G$2,Lançamentos!$B$8:$B$7029,"&lt;=31/05/"&amp;$G$2)</f>
        <v>0</v>
      </c>
      <c r="M91" s="55">
        <f>Planejamento!I91</f>
        <v>0</v>
      </c>
      <c r="N91" s="56">
        <f ca="1">SUMIFS(Lançamentos!$H$8:$H$7029,Lançamentos!$C$8:$C$7029,$B91,Lançamentos!$B$8:$B$7029,"&gt;=01/06/"&amp;$G$2,Lançamentos!$B$8:$B$7029,"&lt;=30/06/"&amp;$G$2)</f>
        <v>0</v>
      </c>
      <c r="O91" s="55">
        <f>Planejamento!J91</f>
        <v>0</v>
      </c>
      <c r="P91" s="56">
        <f ca="1">SUMIFS(Lançamentos!$H$8:$H$7029,Lançamentos!$C$8:$C$7029,$B91,Lançamentos!$B$8:$B$7029,"&gt;=01/07/"&amp;$G$2,Lançamentos!$B$8:$B$7029,"&lt;=31/07/"&amp;$G$2)</f>
        <v>0</v>
      </c>
      <c r="Q91" s="55">
        <f>Planejamento!K91</f>
        <v>0</v>
      </c>
      <c r="R91" s="56">
        <f ca="1">SUMIFS(Lançamentos!$H$8:$H$7029,Lançamentos!$C$8:$C$7029,$B91,Lançamentos!$B$8:$B$7029,"&gt;=01/08/"&amp;$G$2,Lançamentos!$B$8:$B$7029,"&lt;=31/08/"&amp;$G$2)</f>
        <v>0</v>
      </c>
      <c r="S91" s="55">
        <f>Planejamento!L91</f>
        <v>0</v>
      </c>
      <c r="T91" s="56">
        <f ca="1">SUMIFS(Lançamentos!$H$8:$H$7029,Lançamentos!$C$8:$C$7029,$B91,Lançamentos!$B$8:$B$7029,"&gt;=01/09/"&amp;$G$2,Lançamentos!$B$8:$B$7029,"&lt;=30/09/"&amp;$G$2)</f>
        <v>0</v>
      </c>
      <c r="U91" s="55">
        <f>Planejamento!M91</f>
        <v>0</v>
      </c>
      <c r="V91" s="56">
        <f ca="1">SUMIFS(Lançamentos!$H$8:$H$7029,Lançamentos!$C$8:$C$7029,$B91,Lançamentos!$B$8:$B$7029,"&gt;=01/10/"&amp;$G$2,Lançamentos!$B$8:$B$7029,"&lt;=31/10/"&amp;$G$2)</f>
        <v>0</v>
      </c>
      <c r="W91" s="55">
        <f>Planejamento!N91</f>
        <v>0</v>
      </c>
      <c r="X91" s="56">
        <f ca="1">SUMIFS(Lançamentos!$H$8:$H$7029,Lançamentos!$C$8:$C$7029,$B91,Lançamentos!$B$8:$B$7029,"&gt;=01/11/"&amp;$G$2,Lançamentos!$B$8:$B$7029,"&lt;=30/11/"&amp;$G$2)</f>
        <v>0</v>
      </c>
      <c r="Y91" s="55">
        <f>Planejamento!O91</f>
        <v>0</v>
      </c>
      <c r="Z91" s="56">
        <f ca="1">SUMIFS(Lançamentos!$H$8:$H$7029,Lançamentos!$C$8:$C$7029,$B91,Lançamentos!$B$8:$B$7029,"&gt;=01/12/"&amp;$G$2,Lançamentos!$B$8:$B$7029,"&lt;=31/12/"&amp;$G$2)</f>
        <v>0</v>
      </c>
      <c r="AB91" s="49">
        <f t="shared" si="28"/>
        <v>0</v>
      </c>
      <c r="AC91" s="50">
        <f t="shared" ca="1" si="29"/>
        <v>0</v>
      </c>
    </row>
    <row r="92" spans="2:29" ht="15" customHeight="1">
      <c r="B92" s="52" t="str">
        <f>IF('Contas e Origens'!B92="","",'Contas e Origens'!B92)</f>
        <v/>
      </c>
      <c r="C92" s="55">
        <f>Planejamento!D92</f>
        <v>0</v>
      </c>
      <c r="D92" s="56">
        <f ca="1">SUMIFS(Lançamentos!$H$8:$H$7029,Lançamentos!$C$8:$C$7029,$B92,Lançamentos!$B$8:$B$7029,"&gt;=01/01/"&amp;$G$2,Lançamentos!$B$8:$B$7029,"&lt;=31/01/"&amp;$G$2)</f>
        <v>0</v>
      </c>
      <c r="E92" s="55">
        <f>Planejamento!E92</f>
        <v>0</v>
      </c>
      <c r="F92" s="56">
        <f ca="1">SUMIFS(Lançamentos!$H$8:$H$7029,Lançamentos!$C$8:$C$7029,$B92,Lançamentos!$B$8:$B$7029,"&gt;=01/02/"&amp;$G$2,Lançamentos!$B$8:$B$7029,"&lt;=28/02/"&amp;$G$2)</f>
        <v>0</v>
      </c>
      <c r="G92" s="55">
        <f>Planejamento!F92</f>
        <v>0</v>
      </c>
      <c r="H92" s="56">
        <f ca="1">SUMIFS(Lançamentos!$H$8:$H$7029,Lançamentos!$C$8:$C$7029,$B92,Lançamentos!$B$8:$B$7029,"&gt;=01/03/"&amp;$G$2,Lançamentos!$B$8:$B$7029,"&lt;=31/03/"&amp;$G$2)</f>
        <v>0</v>
      </c>
      <c r="I92" s="55">
        <f>Planejamento!G92</f>
        <v>0</v>
      </c>
      <c r="J92" s="56">
        <f ca="1">SUMIFS(Lançamentos!$H$8:$H$7029,Lançamentos!$C$8:$C$7029,$B92,Lançamentos!$B$8:$B$7029,"&gt;=01/04/"&amp;$G$2,Lançamentos!$B$8:$B$7029,"&lt;=30/04/"&amp;$G$2)</f>
        <v>0</v>
      </c>
      <c r="K92" s="55">
        <f>Planejamento!H92</f>
        <v>0</v>
      </c>
      <c r="L92" s="56">
        <f ca="1">SUMIFS(Lançamentos!$H$8:$H$7029,Lançamentos!$C$8:$C$7029,$B92,Lançamentos!$B$8:$B$7029,"&gt;=01/05/"&amp;$G$2,Lançamentos!$B$8:$B$7029,"&lt;=31/05/"&amp;$G$2)</f>
        <v>0</v>
      </c>
      <c r="M92" s="55">
        <f>Planejamento!I92</f>
        <v>0</v>
      </c>
      <c r="N92" s="56">
        <f ca="1">SUMIFS(Lançamentos!$H$8:$H$7029,Lançamentos!$C$8:$C$7029,$B92,Lançamentos!$B$8:$B$7029,"&gt;=01/06/"&amp;$G$2,Lançamentos!$B$8:$B$7029,"&lt;=30/06/"&amp;$G$2)</f>
        <v>0</v>
      </c>
      <c r="O92" s="55">
        <f>Planejamento!J92</f>
        <v>0</v>
      </c>
      <c r="P92" s="56">
        <f ca="1">SUMIFS(Lançamentos!$H$8:$H$7029,Lançamentos!$C$8:$C$7029,$B92,Lançamentos!$B$8:$B$7029,"&gt;=01/07/"&amp;$G$2,Lançamentos!$B$8:$B$7029,"&lt;=31/07/"&amp;$G$2)</f>
        <v>0</v>
      </c>
      <c r="Q92" s="55">
        <f>Planejamento!K92</f>
        <v>0</v>
      </c>
      <c r="R92" s="56">
        <f ca="1">SUMIFS(Lançamentos!$H$8:$H$7029,Lançamentos!$C$8:$C$7029,$B92,Lançamentos!$B$8:$B$7029,"&gt;=01/08/"&amp;$G$2,Lançamentos!$B$8:$B$7029,"&lt;=31/08/"&amp;$G$2)</f>
        <v>0</v>
      </c>
      <c r="S92" s="55">
        <f>Planejamento!L92</f>
        <v>0</v>
      </c>
      <c r="T92" s="56">
        <f ca="1">SUMIFS(Lançamentos!$H$8:$H$7029,Lançamentos!$C$8:$C$7029,$B92,Lançamentos!$B$8:$B$7029,"&gt;=01/09/"&amp;$G$2,Lançamentos!$B$8:$B$7029,"&lt;=30/09/"&amp;$G$2)</f>
        <v>0</v>
      </c>
      <c r="U92" s="55">
        <f>Planejamento!M92</f>
        <v>0</v>
      </c>
      <c r="V92" s="56">
        <f ca="1">SUMIFS(Lançamentos!$H$8:$H$7029,Lançamentos!$C$8:$C$7029,$B92,Lançamentos!$B$8:$B$7029,"&gt;=01/10/"&amp;$G$2,Lançamentos!$B$8:$B$7029,"&lt;=31/10/"&amp;$G$2)</f>
        <v>0</v>
      </c>
      <c r="W92" s="55">
        <f>Planejamento!N92</f>
        <v>0</v>
      </c>
      <c r="X92" s="56">
        <f ca="1">SUMIFS(Lançamentos!$H$8:$H$7029,Lançamentos!$C$8:$C$7029,$B92,Lançamentos!$B$8:$B$7029,"&gt;=01/11/"&amp;$G$2,Lançamentos!$B$8:$B$7029,"&lt;=30/11/"&amp;$G$2)</f>
        <v>0</v>
      </c>
      <c r="Y92" s="55">
        <f>Planejamento!O92</f>
        <v>0</v>
      </c>
      <c r="Z92" s="56">
        <f ca="1">SUMIFS(Lançamentos!$H$8:$H$7029,Lançamentos!$C$8:$C$7029,$B92,Lançamentos!$B$8:$B$7029,"&gt;=01/12/"&amp;$G$2,Lançamentos!$B$8:$B$7029,"&lt;=31/12/"&amp;$G$2)</f>
        <v>0</v>
      </c>
      <c r="AB92" s="49">
        <f t="shared" ref="AB92" si="30">SUM(C92,E92,G92,I92,K92,M92,O92,Q92,S92,U92,W92,Y92)</f>
        <v>0</v>
      </c>
      <c r="AC92" s="50">
        <f t="shared" ref="AC92" ca="1" si="31">SUM(D92,F92,H92,J92,L92,N92,P92,R92,T92,V92,X92,Z92)</f>
        <v>0</v>
      </c>
    </row>
    <row r="93" spans="2:29">
      <c r="B93" s="51" t="str">
        <f>IF('Contas e Origens'!B93="","",'Contas e Origens'!B93)</f>
        <v>BANCOS E DÍVIDAS</v>
      </c>
      <c r="C93" s="61">
        <f t="shared" ref="C93:Z93" si="32">SUM(C94:C99)</f>
        <v>0</v>
      </c>
      <c r="D93" s="62">
        <f t="shared" ca="1" si="32"/>
        <v>0</v>
      </c>
      <c r="E93" s="61">
        <f t="shared" si="32"/>
        <v>0</v>
      </c>
      <c r="F93" s="62">
        <f t="shared" ca="1" si="32"/>
        <v>0</v>
      </c>
      <c r="G93" s="61">
        <f t="shared" si="32"/>
        <v>0</v>
      </c>
      <c r="H93" s="62">
        <f t="shared" ca="1" si="32"/>
        <v>0</v>
      </c>
      <c r="I93" s="61">
        <f t="shared" si="32"/>
        <v>0</v>
      </c>
      <c r="J93" s="62">
        <f t="shared" ca="1" si="32"/>
        <v>0</v>
      </c>
      <c r="K93" s="61">
        <f t="shared" si="32"/>
        <v>0</v>
      </c>
      <c r="L93" s="62">
        <f t="shared" ca="1" si="32"/>
        <v>0</v>
      </c>
      <c r="M93" s="61">
        <f t="shared" si="32"/>
        <v>0</v>
      </c>
      <c r="N93" s="62">
        <f t="shared" ca="1" si="32"/>
        <v>0</v>
      </c>
      <c r="O93" s="61">
        <f t="shared" si="32"/>
        <v>0</v>
      </c>
      <c r="P93" s="62">
        <f t="shared" ca="1" si="32"/>
        <v>0</v>
      </c>
      <c r="Q93" s="61">
        <f t="shared" si="32"/>
        <v>0</v>
      </c>
      <c r="R93" s="62">
        <f t="shared" ca="1" si="32"/>
        <v>0</v>
      </c>
      <c r="S93" s="61">
        <f t="shared" si="32"/>
        <v>0</v>
      </c>
      <c r="T93" s="62">
        <f t="shared" ca="1" si="32"/>
        <v>0</v>
      </c>
      <c r="U93" s="61">
        <f t="shared" si="32"/>
        <v>0</v>
      </c>
      <c r="V93" s="62">
        <f t="shared" ca="1" si="32"/>
        <v>0</v>
      </c>
      <c r="W93" s="61">
        <f t="shared" si="32"/>
        <v>0</v>
      </c>
      <c r="X93" s="62">
        <f t="shared" ca="1" si="32"/>
        <v>0</v>
      </c>
      <c r="Y93" s="61">
        <f t="shared" si="32"/>
        <v>0</v>
      </c>
      <c r="Z93" s="62">
        <f t="shared" ca="1" si="32"/>
        <v>0</v>
      </c>
      <c r="AB93" s="61">
        <f>SUM(C93,E93,G93,I93,K93,M93,O93,Q93,S93,U93,W93,Y93)</f>
        <v>0</v>
      </c>
      <c r="AC93" s="62">
        <f ca="1">SUM(D93,F93,H93,J93,L93,N93,P93,R93,T93,V93,X93,Z93)</f>
        <v>0</v>
      </c>
    </row>
    <row r="94" spans="2:29" ht="15" customHeight="1">
      <c r="B94" s="52" t="str">
        <f>IF('Contas e Origens'!B94="","",'Contas e Origens'!B94)</f>
        <v>Dívidas Passadas</v>
      </c>
      <c r="C94" s="55">
        <f>Planejamento!D94</f>
        <v>0</v>
      </c>
      <c r="D94" s="56">
        <f ca="1">SUMIFS(Lançamentos!$H$8:$H$7029,Lançamentos!$C$8:$C$7029,$B94,Lançamentos!$B$8:$B$7029,"&gt;=01/01/"&amp;$G$2,Lançamentos!$B$8:$B$7029,"&lt;=31/01/"&amp;$G$2)</f>
        <v>0</v>
      </c>
      <c r="E94" s="55">
        <f>Planejamento!E94</f>
        <v>0</v>
      </c>
      <c r="F94" s="56">
        <f ca="1">SUMIFS(Lançamentos!$H$8:$H$7029,Lançamentos!$C$8:$C$7029,$B94,Lançamentos!$B$8:$B$7029,"&gt;=01/02/"&amp;$G$2,Lançamentos!$B$8:$B$7029,"&lt;=28/02/"&amp;$G$2)</f>
        <v>0</v>
      </c>
      <c r="G94" s="55">
        <f>Planejamento!F94</f>
        <v>0</v>
      </c>
      <c r="H94" s="56">
        <f ca="1">SUMIFS(Lançamentos!$H$8:$H$7029,Lançamentos!$C$8:$C$7029,$B94,Lançamentos!$B$8:$B$7029,"&gt;=01/03/"&amp;$G$2,Lançamentos!$B$8:$B$7029,"&lt;=31/03/"&amp;$G$2)</f>
        <v>0</v>
      </c>
      <c r="I94" s="55">
        <f>Planejamento!G94</f>
        <v>0</v>
      </c>
      <c r="J94" s="56">
        <f ca="1">SUMIFS(Lançamentos!$H$8:$H$7029,Lançamentos!$C$8:$C$7029,$B94,Lançamentos!$B$8:$B$7029,"&gt;=01/04/"&amp;$G$2,Lançamentos!$B$8:$B$7029,"&lt;=30/04/"&amp;$G$2)</f>
        <v>0</v>
      </c>
      <c r="K94" s="55">
        <f>Planejamento!H94</f>
        <v>0</v>
      </c>
      <c r="L94" s="56">
        <f ca="1">SUMIFS(Lançamentos!$H$8:$H$7029,Lançamentos!$C$8:$C$7029,$B94,Lançamentos!$B$8:$B$7029,"&gt;=01/05/"&amp;$G$2,Lançamentos!$B$8:$B$7029,"&lt;=31/05/"&amp;$G$2)</f>
        <v>0</v>
      </c>
      <c r="M94" s="55">
        <f>Planejamento!I94</f>
        <v>0</v>
      </c>
      <c r="N94" s="56">
        <f ca="1">SUMIFS(Lançamentos!$H$8:$H$7029,Lançamentos!$C$8:$C$7029,$B94,Lançamentos!$B$8:$B$7029,"&gt;=01/06/"&amp;$G$2,Lançamentos!$B$8:$B$7029,"&lt;=30/06/"&amp;$G$2)</f>
        <v>0</v>
      </c>
      <c r="O94" s="55">
        <f>Planejamento!J94</f>
        <v>0</v>
      </c>
      <c r="P94" s="56">
        <f ca="1">SUMIFS(Lançamentos!$H$8:$H$7029,Lançamentos!$C$8:$C$7029,$B94,Lançamentos!$B$8:$B$7029,"&gt;=01/07/"&amp;$G$2,Lançamentos!$B$8:$B$7029,"&lt;=31/07/"&amp;$G$2)</f>
        <v>0</v>
      </c>
      <c r="Q94" s="55">
        <f>Planejamento!K94</f>
        <v>0</v>
      </c>
      <c r="R94" s="56">
        <f ca="1">SUMIFS(Lançamentos!$H$8:$H$7029,Lançamentos!$C$8:$C$7029,$B94,Lançamentos!$B$8:$B$7029,"&gt;=01/08/"&amp;$G$2,Lançamentos!$B$8:$B$7029,"&lt;=31/08/"&amp;$G$2)</f>
        <v>0</v>
      </c>
      <c r="S94" s="55">
        <f>Planejamento!L94</f>
        <v>0</v>
      </c>
      <c r="T94" s="56">
        <f ca="1">SUMIFS(Lançamentos!$H$8:$H$7029,Lançamentos!$C$8:$C$7029,$B94,Lançamentos!$B$8:$B$7029,"&gt;=01/09/"&amp;$G$2,Lançamentos!$B$8:$B$7029,"&lt;=30/09/"&amp;$G$2)</f>
        <v>0</v>
      </c>
      <c r="U94" s="55">
        <f>Planejamento!M94</f>
        <v>0</v>
      </c>
      <c r="V94" s="56">
        <f ca="1">SUMIFS(Lançamentos!$H$8:$H$7029,Lançamentos!$C$8:$C$7029,$B94,Lançamentos!$B$8:$B$7029,"&gt;=01/10/"&amp;$G$2,Lançamentos!$B$8:$B$7029,"&lt;=31/10/"&amp;$G$2)</f>
        <v>0</v>
      </c>
      <c r="W94" s="55">
        <f>Planejamento!N94</f>
        <v>0</v>
      </c>
      <c r="X94" s="56">
        <f ca="1">SUMIFS(Lançamentos!$H$8:$H$7029,Lançamentos!$C$8:$C$7029,$B94,Lançamentos!$B$8:$B$7029,"&gt;=01/11/"&amp;$G$2,Lançamentos!$B$8:$B$7029,"&lt;=30/11/"&amp;$G$2)</f>
        <v>0</v>
      </c>
      <c r="Y94" s="55">
        <f>Planejamento!O94</f>
        <v>0</v>
      </c>
      <c r="Z94" s="56">
        <f ca="1">SUMIFS(Lançamentos!$H$8:$H$7029,Lançamentos!$C$8:$C$7029,$B94,Lançamentos!$B$8:$B$7029,"&gt;=01/12/"&amp;$G$2,Lançamentos!$B$8:$B$7029,"&lt;=31/12/"&amp;$G$2)</f>
        <v>0</v>
      </c>
      <c r="AB94" s="49">
        <f t="shared" ref="AB94:AB99" si="33">SUM(C94,E94,G94,I94,K94,M94,O94,Q94,S94,U94,W94,Y94)</f>
        <v>0</v>
      </c>
      <c r="AC94" s="50">
        <f t="shared" ref="AC94:AC99" ca="1" si="34">SUM(D94,F94,H94,J94,L94,N94,P94,R94,T94,V94,X94,Z94)</f>
        <v>0</v>
      </c>
    </row>
    <row r="95" spans="2:29" ht="15" customHeight="1">
      <c r="B95" s="52" t="str">
        <f>IF('Contas e Origens'!B95="","",'Contas e Origens'!B95)</f>
        <v>Empréstimos</v>
      </c>
      <c r="C95" s="55">
        <f>Planejamento!D95</f>
        <v>0</v>
      </c>
      <c r="D95" s="56">
        <f ca="1">SUMIFS(Lançamentos!$H$8:$H$7029,Lançamentos!$C$8:$C$7029,$B95,Lançamentos!$B$8:$B$7029,"&gt;=01/01/"&amp;$G$2,Lançamentos!$B$8:$B$7029,"&lt;=31/01/"&amp;$G$2)</f>
        <v>0</v>
      </c>
      <c r="E95" s="55">
        <f>Planejamento!E95</f>
        <v>0</v>
      </c>
      <c r="F95" s="56">
        <f ca="1">SUMIFS(Lançamentos!$H$8:$H$7029,Lançamentos!$C$8:$C$7029,$B95,Lançamentos!$B$8:$B$7029,"&gt;=01/02/"&amp;$G$2,Lançamentos!$B$8:$B$7029,"&lt;=28/02/"&amp;$G$2)</f>
        <v>0</v>
      </c>
      <c r="G95" s="55">
        <f>Planejamento!F95</f>
        <v>0</v>
      </c>
      <c r="H95" s="56">
        <f ca="1">SUMIFS(Lançamentos!$H$8:$H$7029,Lançamentos!$C$8:$C$7029,$B95,Lançamentos!$B$8:$B$7029,"&gt;=01/03/"&amp;$G$2,Lançamentos!$B$8:$B$7029,"&lt;=31/03/"&amp;$G$2)</f>
        <v>0</v>
      </c>
      <c r="I95" s="55">
        <f>Planejamento!G95</f>
        <v>0</v>
      </c>
      <c r="J95" s="56">
        <f ca="1">SUMIFS(Lançamentos!$H$8:$H$7029,Lançamentos!$C$8:$C$7029,$B95,Lançamentos!$B$8:$B$7029,"&gt;=01/04/"&amp;$G$2,Lançamentos!$B$8:$B$7029,"&lt;=30/04/"&amp;$G$2)</f>
        <v>0</v>
      </c>
      <c r="K95" s="55">
        <f>Planejamento!H95</f>
        <v>0</v>
      </c>
      <c r="L95" s="56">
        <f ca="1">SUMIFS(Lançamentos!$H$8:$H$7029,Lançamentos!$C$8:$C$7029,$B95,Lançamentos!$B$8:$B$7029,"&gt;=01/05/"&amp;$G$2,Lançamentos!$B$8:$B$7029,"&lt;=31/05/"&amp;$G$2)</f>
        <v>0</v>
      </c>
      <c r="M95" s="55">
        <f>Planejamento!I95</f>
        <v>0</v>
      </c>
      <c r="N95" s="56">
        <f ca="1">SUMIFS(Lançamentos!$H$8:$H$7029,Lançamentos!$C$8:$C$7029,$B95,Lançamentos!$B$8:$B$7029,"&gt;=01/06/"&amp;$G$2,Lançamentos!$B$8:$B$7029,"&lt;=30/06/"&amp;$G$2)</f>
        <v>0</v>
      </c>
      <c r="O95" s="55">
        <f>Planejamento!J95</f>
        <v>0</v>
      </c>
      <c r="P95" s="56">
        <f ca="1">SUMIFS(Lançamentos!$H$8:$H$7029,Lançamentos!$C$8:$C$7029,$B95,Lançamentos!$B$8:$B$7029,"&gt;=01/07/"&amp;$G$2,Lançamentos!$B$8:$B$7029,"&lt;=31/07/"&amp;$G$2)</f>
        <v>0</v>
      </c>
      <c r="Q95" s="55">
        <f>Planejamento!K95</f>
        <v>0</v>
      </c>
      <c r="R95" s="56">
        <f ca="1">SUMIFS(Lançamentos!$H$8:$H$7029,Lançamentos!$C$8:$C$7029,$B95,Lançamentos!$B$8:$B$7029,"&gt;=01/08/"&amp;$G$2,Lançamentos!$B$8:$B$7029,"&lt;=31/08/"&amp;$G$2)</f>
        <v>0</v>
      </c>
      <c r="S95" s="55">
        <f>Planejamento!L95</f>
        <v>0</v>
      </c>
      <c r="T95" s="56">
        <f ca="1">SUMIFS(Lançamentos!$H$8:$H$7029,Lançamentos!$C$8:$C$7029,$B95,Lançamentos!$B$8:$B$7029,"&gt;=01/09/"&amp;$G$2,Lançamentos!$B$8:$B$7029,"&lt;=30/09/"&amp;$G$2)</f>
        <v>0</v>
      </c>
      <c r="U95" s="55">
        <f>Planejamento!M95</f>
        <v>0</v>
      </c>
      <c r="V95" s="56">
        <f ca="1">SUMIFS(Lançamentos!$H$8:$H$7029,Lançamentos!$C$8:$C$7029,$B95,Lançamentos!$B$8:$B$7029,"&gt;=01/10/"&amp;$G$2,Lançamentos!$B$8:$B$7029,"&lt;=31/10/"&amp;$G$2)</f>
        <v>0</v>
      </c>
      <c r="W95" s="55">
        <f>Planejamento!N95</f>
        <v>0</v>
      </c>
      <c r="X95" s="56">
        <f ca="1">SUMIFS(Lançamentos!$H$8:$H$7029,Lançamentos!$C$8:$C$7029,$B95,Lançamentos!$B$8:$B$7029,"&gt;=01/11/"&amp;$G$2,Lançamentos!$B$8:$B$7029,"&lt;=30/11/"&amp;$G$2)</f>
        <v>0</v>
      </c>
      <c r="Y95" s="55">
        <f>Planejamento!O95</f>
        <v>0</v>
      </c>
      <c r="Z95" s="56">
        <f ca="1">SUMIFS(Lançamentos!$H$8:$H$7029,Lançamentos!$C$8:$C$7029,$B95,Lançamentos!$B$8:$B$7029,"&gt;=01/12/"&amp;$G$2,Lançamentos!$B$8:$B$7029,"&lt;=31/12/"&amp;$G$2)</f>
        <v>0</v>
      </c>
      <c r="AB95" s="49">
        <f t="shared" si="33"/>
        <v>0</v>
      </c>
      <c r="AC95" s="50">
        <f t="shared" ca="1" si="34"/>
        <v>0</v>
      </c>
    </row>
    <row r="96" spans="2:29" ht="15" customHeight="1">
      <c r="B96" s="52" t="str">
        <f>IF('Contas e Origens'!B96="","",'Contas e Origens'!B96)</f>
        <v>Juros Bancários</v>
      </c>
      <c r="C96" s="55">
        <f>Planejamento!D96</f>
        <v>0</v>
      </c>
      <c r="D96" s="56">
        <f ca="1">SUMIFS(Lançamentos!$H$8:$H$7029,Lançamentos!$C$8:$C$7029,$B96,Lançamentos!$B$8:$B$7029,"&gt;=01/01/"&amp;$G$2,Lançamentos!$B$8:$B$7029,"&lt;=31/01/"&amp;$G$2)</f>
        <v>0</v>
      </c>
      <c r="E96" s="55">
        <f>Planejamento!E96</f>
        <v>0</v>
      </c>
      <c r="F96" s="56">
        <f ca="1">SUMIFS(Lançamentos!$H$8:$H$7029,Lançamentos!$C$8:$C$7029,$B96,Lançamentos!$B$8:$B$7029,"&gt;=01/02/"&amp;$G$2,Lançamentos!$B$8:$B$7029,"&lt;=28/02/"&amp;$G$2)</f>
        <v>0</v>
      </c>
      <c r="G96" s="55">
        <f>Planejamento!F96</f>
        <v>0</v>
      </c>
      <c r="H96" s="56">
        <f ca="1">SUMIFS(Lançamentos!$H$8:$H$7029,Lançamentos!$C$8:$C$7029,$B96,Lançamentos!$B$8:$B$7029,"&gt;=01/03/"&amp;$G$2,Lançamentos!$B$8:$B$7029,"&lt;=31/03/"&amp;$G$2)</f>
        <v>0</v>
      </c>
      <c r="I96" s="55">
        <f>Planejamento!G96</f>
        <v>0</v>
      </c>
      <c r="J96" s="56">
        <f ca="1">SUMIFS(Lançamentos!$H$8:$H$7029,Lançamentos!$C$8:$C$7029,$B96,Lançamentos!$B$8:$B$7029,"&gt;=01/04/"&amp;$G$2,Lançamentos!$B$8:$B$7029,"&lt;=30/04/"&amp;$G$2)</f>
        <v>0</v>
      </c>
      <c r="K96" s="55">
        <f>Planejamento!H96</f>
        <v>0</v>
      </c>
      <c r="L96" s="56">
        <f ca="1">SUMIFS(Lançamentos!$H$8:$H$7029,Lançamentos!$C$8:$C$7029,$B96,Lançamentos!$B$8:$B$7029,"&gt;=01/05/"&amp;$G$2,Lançamentos!$B$8:$B$7029,"&lt;=31/05/"&amp;$G$2)</f>
        <v>0</v>
      </c>
      <c r="M96" s="55">
        <f>Planejamento!I96</f>
        <v>0</v>
      </c>
      <c r="N96" s="56">
        <f ca="1">SUMIFS(Lançamentos!$H$8:$H$7029,Lançamentos!$C$8:$C$7029,$B96,Lançamentos!$B$8:$B$7029,"&gt;=01/06/"&amp;$G$2,Lançamentos!$B$8:$B$7029,"&lt;=30/06/"&amp;$G$2)</f>
        <v>0</v>
      </c>
      <c r="O96" s="55">
        <f>Planejamento!J96</f>
        <v>0</v>
      </c>
      <c r="P96" s="56">
        <f ca="1">SUMIFS(Lançamentos!$H$8:$H$7029,Lançamentos!$C$8:$C$7029,$B96,Lançamentos!$B$8:$B$7029,"&gt;=01/07/"&amp;$G$2,Lançamentos!$B$8:$B$7029,"&lt;=31/07/"&amp;$G$2)</f>
        <v>0</v>
      </c>
      <c r="Q96" s="55">
        <f>Planejamento!K96</f>
        <v>0</v>
      </c>
      <c r="R96" s="56">
        <f ca="1">SUMIFS(Lançamentos!$H$8:$H$7029,Lançamentos!$C$8:$C$7029,$B96,Lançamentos!$B$8:$B$7029,"&gt;=01/08/"&amp;$G$2,Lançamentos!$B$8:$B$7029,"&lt;=31/08/"&amp;$G$2)</f>
        <v>0</v>
      </c>
      <c r="S96" s="55">
        <f>Planejamento!L96</f>
        <v>0</v>
      </c>
      <c r="T96" s="56">
        <f ca="1">SUMIFS(Lançamentos!$H$8:$H$7029,Lançamentos!$C$8:$C$7029,$B96,Lançamentos!$B$8:$B$7029,"&gt;=01/09/"&amp;$G$2,Lançamentos!$B$8:$B$7029,"&lt;=30/09/"&amp;$G$2)</f>
        <v>0</v>
      </c>
      <c r="U96" s="55">
        <f>Planejamento!M96</f>
        <v>0</v>
      </c>
      <c r="V96" s="56">
        <f ca="1">SUMIFS(Lançamentos!$H$8:$H$7029,Lançamentos!$C$8:$C$7029,$B96,Lançamentos!$B$8:$B$7029,"&gt;=01/10/"&amp;$G$2,Lançamentos!$B$8:$B$7029,"&lt;=31/10/"&amp;$G$2)</f>
        <v>0</v>
      </c>
      <c r="W96" s="55">
        <f>Planejamento!N96</f>
        <v>0</v>
      </c>
      <c r="X96" s="56">
        <f ca="1">SUMIFS(Lançamentos!$H$8:$H$7029,Lançamentos!$C$8:$C$7029,$B96,Lançamentos!$B$8:$B$7029,"&gt;=01/11/"&amp;$G$2,Lançamentos!$B$8:$B$7029,"&lt;=30/11/"&amp;$G$2)</f>
        <v>0</v>
      </c>
      <c r="Y96" s="55">
        <f>Planejamento!O96</f>
        <v>0</v>
      </c>
      <c r="Z96" s="56">
        <f ca="1">SUMIFS(Lançamentos!$H$8:$H$7029,Lançamentos!$C$8:$C$7029,$B96,Lançamentos!$B$8:$B$7029,"&gt;=01/12/"&amp;$G$2,Lançamentos!$B$8:$B$7029,"&lt;=31/12/"&amp;$G$2)</f>
        <v>0</v>
      </c>
      <c r="AB96" s="49">
        <f t="shared" si="33"/>
        <v>0</v>
      </c>
      <c r="AC96" s="50">
        <f t="shared" ca="1" si="34"/>
        <v>0</v>
      </c>
    </row>
    <row r="97" spans="2:29" ht="15" customHeight="1">
      <c r="B97" s="52" t="str">
        <f>IF('Contas e Origens'!B97="","",'Contas e Origens'!B97)</f>
        <v>Cheque Especial</v>
      </c>
      <c r="C97" s="55">
        <f>Planejamento!D97</f>
        <v>0</v>
      </c>
      <c r="D97" s="56">
        <f ca="1">SUMIFS(Lançamentos!$H$8:$H$7029,Lançamentos!$C$8:$C$7029,$B97,Lançamentos!$B$8:$B$7029,"&gt;=01/01/"&amp;$G$2,Lançamentos!$B$8:$B$7029,"&lt;=31/01/"&amp;$G$2)</f>
        <v>0</v>
      </c>
      <c r="E97" s="55">
        <f>Planejamento!E97</f>
        <v>0</v>
      </c>
      <c r="F97" s="56">
        <f ca="1">SUMIFS(Lançamentos!$H$8:$H$7029,Lançamentos!$C$8:$C$7029,$B97,Lançamentos!$B$8:$B$7029,"&gt;=01/02/"&amp;$G$2,Lançamentos!$B$8:$B$7029,"&lt;=28/02/"&amp;$G$2)</f>
        <v>0</v>
      </c>
      <c r="G97" s="55">
        <f>Planejamento!F97</f>
        <v>0</v>
      </c>
      <c r="H97" s="56">
        <f ca="1">SUMIFS(Lançamentos!$H$8:$H$7029,Lançamentos!$C$8:$C$7029,$B97,Lançamentos!$B$8:$B$7029,"&gt;=01/03/"&amp;$G$2,Lançamentos!$B$8:$B$7029,"&lt;=31/03/"&amp;$G$2)</f>
        <v>0</v>
      </c>
      <c r="I97" s="55">
        <f>Planejamento!G97</f>
        <v>0</v>
      </c>
      <c r="J97" s="56">
        <f ca="1">SUMIFS(Lançamentos!$H$8:$H$7029,Lançamentos!$C$8:$C$7029,$B97,Lançamentos!$B$8:$B$7029,"&gt;=01/04/"&amp;$G$2,Lançamentos!$B$8:$B$7029,"&lt;=30/04/"&amp;$G$2)</f>
        <v>0</v>
      </c>
      <c r="K97" s="55">
        <f>Planejamento!H97</f>
        <v>0</v>
      </c>
      <c r="L97" s="56">
        <f ca="1">SUMIFS(Lançamentos!$H$8:$H$7029,Lançamentos!$C$8:$C$7029,$B97,Lançamentos!$B$8:$B$7029,"&gt;=01/05/"&amp;$G$2,Lançamentos!$B$8:$B$7029,"&lt;=31/05/"&amp;$G$2)</f>
        <v>0</v>
      </c>
      <c r="M97" s="55">
        <f>Planejamento!I97</f>
        <v>0</v>
      </c>
      <c r="N97" s="56">
        <f ca="1">SUMIFS(Lançamentos!$H$8:$H$7029,Lançamentos!$C$8:$C$7029,$B97,Lançamentos!$B$8:$B$7029,"&gt;=01/06/"&amp;$G$2,Lançamentos!$B$8:$B$7029,"&lt;=30/06/"&amp;$G$2)</f>
        <v>0</v>
      </c>
      <c r="O97" s="55">
        <f>Planejamento!J97</f>
        <v>0</v>
      </c>
      <c r="P97" s="56">
        <f ca="1">SUMIFS(Lançamentos!$H$8:$H$7029,Lançamentos!$C$8:$C$7029,$B97,Lançamentos!$B$8:$B$7029,"&gt;=01/07/"&amp;$G$2,Lançamentos!$B$8:$B$7029,"&lt;=31/07/"&amp;$G$2)</f>
        <v>0</v>
      </c>
      <c r="Q97" s="55">
        <f>Planejamento!K97</f>
        <v>0</v>
      </c>
      <c r="R97" s="56">
        <f ca="1">SUMIFS(Lançamentos!$H$8:$H$7029,Lançamentos!$C$8:$C$7029,$B97,Lançamentos!$B$8:$B$7029,"&gt;=01/08/"&amp;$G$2,Lançamentos!$B$8:$B$7029,"&lt;=31/08/"&amp;$G$2)</f>
        <v>0</v>
      </c>
      <c r="S97" s="55">
        <f>Planejamento!L97</f>
        <v>0</v>
      </c>
      <c r="T97" s="56">
        <f ca="1">SUMIFS(Lançamentos!$H$8:$H$7029,Lançamentos!$C$8:$C$7029,$B97,Lançamentos!$B$8:$B$7029,"&gt;=01/09/"&amp;$G$2,Lançamentos!$B$8:$B$7029,"&lt;=30/09/"&amp;$G$2)</f>
        <v>0</v>
      </c>
      <c r="U97" s="55">
        <f>Planejamento!M97</f>
        <v>0</v>
      </c>
      <c r="V97" s="56">
        <f ca="1">SUMIFS(Lançamentos!$H$8:$H$7029,Lançamentos!$C$8:$C$7029,$B97,Lançamentos!$B$8:$B$7029,"&gt;=01/10/"&amp;$G$2,Lançamentos!$B$8:$B$7029,"&lt;=31/10/"&amp;$G$2)</f>
        <v>0</v>
      </c>
      <c r="W97" s="55">
        <f>Planejamento!N97</f>
        <v>0</v>
      </c>
      <c r="X97" s="56">
        <f ca="1">SUMIFS(Lançamentos!$H$8:$H$7029,Lançamentos!$C$8:$C$7029,$B97,Lançamentos!$B$8:$B$7029,"&gt;=01/11/"&amp;$G$2,Lançamentos!$B$8:$B$7029,"&lt;=30/11/"&amp;$G$2)</f>
        <v>0</v>
      </c>
      <c r="Y97" s="55">
        <f>Planejamento!O97</f>
        <v>0</v>
      </c>
      <c r="Z97" s="56">
        <f ca="1">SUMIFS(Lançamentos!$H$8:$H$7029,Lançamentos!$C$8:$C$7029,$B97,Lançamentos!$B$8:$B$7029,"&gt;=01/12/"&amp;$G$2,Lançamentos!$B$8:$B$7029,"&lt;=31/12/"&amp;$G$2)</f>
        <v>0</v>
      </c>
      <c r="AB97" s="49">
        <f t="shared" si="33"/>
        <v>0</v>
      </c>
      <c r="AC97" s="50">
        <f t="shared" ca="1" si="34"/>
        <v>0</v>
      </c>
    </row>
    <row r="98" spans="2:29" ht="15" customHeight="1">
      <c r="B98" s="52" t="str">
        <f>IF('Contas e Origens'!B98="","",'Contas e Origens'!B98)</f>
        <v>Tarifas Bancárias</v>
      </c>
      <c r="C98" s="55">
        <f>Planejamento!D98</f>
        <v>0</v>
      </c>
      <c r="D98" s="56">
        <f ca="1">SUMIFS(Lançamentos!$H$8:$H$7029,Lançamentos!$C$8:$C$7029,$B98,Lançamentos!$B$8:$B$7029,"&gt;=01/01/"&amp;$G$2,Lançamentos!$B$8:$B$7029,"&lt;=31/01/"&amp;$G$2)</f>
        <v>0</v>
      </c>
      <c r="E98" s="55">
        <f>Planejamento!E98</f>
        <v>0</v>
      </c>
      <c r="F98" s="56">
        <f ca="1">SUMIFS(Lançamentos!$H$8:$H$7029,Lançamentos!$C$8:$C$7029,$B98,Lançamentos!$B$8:$B$7029,"&gt;=01/02/"&amp;$G$2,Lançamentos!$B$8:$B$7029,"&lt;=28/02/"&amp;$G$2)</f>
        <v>0</v>
      </c>
      <c r="G98" s="55">
        <f>Planejamento!F98</f>
        <v>0</v>
      </c>
      <c r="H98" s="56">
        <f ca="1">SUMIFS(Lançamentos!$H$8:$H$7029,Lançamentos!$C$8:$C$7029,$B98,Lançamentos!$B$8:$B$7029,"&gt;=01/03/"&amp;$G$2,Lançamentos!$B$8:$B$7029,"&lt;=31/03/"&amp;$G$2)</f>
        <v>0</v>
      </c>
      <c r="I98" s="55">
        <f>Planejamento!G98</f>
        <v>0</v>
      </c>
      <c r="J98" s="56">
        <f ca="1">SUMIFS(Lançamentos!$H$8:$H$7029,Lançamentos!$C$8:$C$7029,$B98,Lançamentos!$B$8:$B$7029,"&gt;=01/04/"&amp;$G$2,Lançamentos!$B$8:$B$7029,"&lt;=30/04/"&amp;$G$2)</f>
        <v>0</v>
      </c>
      <c r="K98" s="55">
        <f>Planejamento!H98</f>
        <v>0</v>
      </c>
      <c r="L98" s="56">
        <f ca="1">SUMIFS(Lançamentos!$H$8:$H$7029,Lançamentos!$C$8:$C$7029,$B98,Lançamentos!$B$8:$B$7029,"&gt;=01/05/"&amp;$G$2,Lançamentos!$B$8:$B$7029,"&lt;=31/05/"&amp;$G$2)</f>
        <v>0</v>
      </c>
      <c r="M98" s="55">
        <f>Planejamento!I98</f>
        <v>0</v>
      </c>
      <c r="N98" s="56">
        <f ca="1">SUMIFS(Lançamentos!$H$8:$H$7029,Lançamentos!$C$8:$C$7029,$B98,Lançamentos!$B$8:$B$7029,"&gt;=01/06/"&amp;$G$2,Lançamentos!$B$8:$B$7029,"&lt;=30/06/"&amp;$G$2)</f>
        <v>0</v>
      </c>
      <c r="O98" s="55">
        <f>Planejamento!J98</f>
        <v>0</v>
      </c>
      <c r="P98" s="56">
        <f ca="1">SUMIFS(Lançamentos!$H$8:$H$7029,Lançamentos!$C$8:$C$7029,$B98,Lançamentos!$B$8:$B$7029,"&gt;=01/07/"&amp;$G$2,Lançamentos!$B$8:$B$7029,"&lt;=31/07/"&amp;$G$2)</f>
        <v>0</v>
      </c>
      <c r="Q98" s="55">
        <f>Planejamento!K98</f>
        <v>0</v>
      </c>
      <c r="R98" s="56">
        <f ca="1">SUMIFS(Lançamentos!$H$8:$H$7029,Lançamentos!$C$8:$C$7029,$B98,Lançamentos!$B$8:$B$7029,"&gt;=01/08/"&amp;$G$2,Lançamentos!$B$8:$B$7029,"&lt;=31/08/"&amp;$G$2)</f>
        <v>0</v>
      </c>
      <c r="S98" s="55">
        <f>Planejamento!L98</f>
        <v>0</v>
      </c>
      <c r="T98" s="56">
        <f ca="1">SUMIFS(Lançamentos!$H$8:$H$7029,Lançamentos!$C$8:$C$7029,$B98,Lançamentos!$B$8:$B$7029,"&gt;=01/09/"&amp;$G$2,Lançamentos!$B$8:$B$7029,"&lt;=30/09/"&amp;$G$2)</f>
        <v>0</v>
      </c>
      <c r="U98" s="55">
        <f>Planejamento!M98</f>
        <v>0</v>
      </c>
      <c r="V98" s="56">
        <f ca="1">SUMIFS(Lançamentos!$H$8:$H$7029,Lançamentos!$C$8:$C$7029,$B98,Lançamentos!$B$8:$B$7029,"&gt;=01/10/"&amp;$G$2,Lançamentos!$B$8:$B$7029,"&lt;=31/10/"&amp;$G$2)</f>
        <v>0</v>
      </c>
      <c r="W98" s="55">
        <f>Planejamento!N98</f>
        <v>0</v>
      </c>
      <c r="X98" s="56">
        <f ca="1">SUMIFS(Lançamentos!$H$8:$H$7029,Lançamentos!$C$8:$C$7029,$B98,Lançamentos!$B$8:$B$7029,"&gt;=01/11/"&amp;$G$2,Lançamentos!$B$8:$B$7029,"&lt;=30/11/"&amp;$G$2)</f>
        <v>0</v>
      </c>
      <c r="Y98" s="55">
        <f>Planejamento!O98</f>
        <v>0</v>
      </c>
      <c r="Z98" s="56">
        <f ca="1">SUMIFS(Lançamentos!$H$8:$H$7029,Lançamentos!$C$8:$C$7029,$B98,Lançamentos!$B$8:$B$7029,"&gt;=01/12/"&amp;$G$2,Lançamentos!$B$8:$B$7029,"&lt;=31/12/"&amp;$G$2)</f>
        <v>0</v>
      </c>
      <c r="AB98" s="49">
        <f t="shared" si="33"/>
        <v>0</v>
      </c>
      <c r="AC98" s="50">
        <f t="shared" ca="1" si="34"/>
        <v>0</v>
      </c>
    </row>
    <row r="99" spans="2:29" ht="15" customHeight="1" thickBot="1">
      <c r="B99" s="52" t="str">
        <f>IF('Contas e Origens'!B99="","",'Contas e Origens'!B99)</f>
        <v/>
      </c>
      <c r="C99" s="55">
        <f>Planejamento!D99</f>
        <v>0</v>
      </c>
      <c r="D99" s="56">
        <f ca="1">SUMIFS(Lançamentos!$H$8:$H$7029,Lançamentos!$C$8:$C$7029,$B99,Lançamentos!$B$8:$B$7029,"&gt;=01/01/"&amp;$G$2,Lançamentos!$B$8:$B$7029,"&lt;=31/01/"&amp;$G$2)</f>
        <v>0</v>
      </c>
      <c r="E99" s="55">
        <f>Planejamento!E99</f>
        <v>0</v>
      </c>
      <c r="F99" s="56">
        <f ca="1">SUMIFS(Lançamentos!$H$8:$H$7029,Lançamentos!$C$8:$C$7029,$B99,Lançamentos!$B$8:$B$7029,"&gt;=01/02/"&amp;$G$2,Lançamentos!$B$8:$B$7029,"&lt;=28/02/"&amp;$G$2)</f>
        <v>0</v>
      </c>
      <c r="G99" s="55">
        <f>Planejamento!F99</f>
        <v>0</v>
      </c>
      <c r="H99" s="56">
        <f ca="1">SUMIFS(Lançamentos!$H$8:$H$7029,Lançamentos!$C$8:$C$7029,$B99,Lançamentos!$B$8:$B$7029,"&gt;=01/03/"&amp;$G$2,Lançamentos!$B$8:$B$7029,"&lt;=31/03/"&amp;$G$2)</f>
        <v>0</v>
      </c>
      <c r="I99" s="55">
        <f>Planejamento!G99</f>
        <v>0</v>
      </c>
      <c r="J99" s="56">
        <f ca="1">SUMIFS(Lançamentos!$H$8:$H$7029,Lançamentos!$C$8:$C$7029,$B99,Lançamentos!$B$8:$B$7029,"&gt;=01/04/"&amp;$G$2,Lançamentos!$B$8:$B$7029,"&lt;=30/04/"&amp;$G$2)</f>
        <v>0</v>
      </c>
      <c r="K99" s="55">
        <f>Planejamento!H99</f>
        <v>0</v>
      </c>
      <c r="L99" s="56">
        <f ca="1">SUMIFS(Lançamentos!$H$8:$H$7029,Lançamentos!$C$8:$C$7029,$B99,Lançamentos!$B$8:$B$7029,"&gt;=01/05/"&amp;$G$2,Lançamentos!$B$8:$B$7029,"&lt;=31/05/"&amp;$G$2)</f>
        <v>0</v>
      </c>
      <c r="M99" s="55">
        <f>Planejamento!I99</f>
        <v>0</v>
      </c>
      <c r="N99" s="56">
        <f ca="1">SUMIFS(Lançamentos!$H$8:$H$7029,Lançamentos!$C$8:$C$7029,$B99,Lançamentos!$B$8:$B$7029,"&gt;=01/06/"&amp;$G$2,Lançamentos!$B$8:$B$7029,"&lt;=30/06/"&amp;$G$2)</f>
        <v>0</v>
      </c>
      <c r="O99" s="55">
        <f>Planejamento!J99</f>
        <v>0</v>
      </c>
      <c r="P99" s="56">
        <f ca="1">SUMIFS(Lançamentos!$H$8:$H$7029,Lançamentos!$C$8:$C$7029,$B99,Lançamentos!$B$8:$B$7029,"&gt;=01/07/"&amp;$G$2,Lançamentos!$B$8:$B$7029,"&lt;=31/07/"&amp;$G$2)</f>
        <v>0</v>
      </c>
      <c r="Q99" s="55">
        <f>Planejamento!K99</f>
        <v>0</v>
      </c>
      <c r="R99" s="56">
        <f ca="1">SUMIFS(Lançamentos!$H$8:$H$7029,Lançamentos!$C$8:$C$7029,$B99,Lançamentos!$B$8:$B$7029,"&gt;=01/08/"&amp;$G$2,Lançamentos!$B$8:$B$7029,"&lt;=31/08/"&amp;$G$2)</f>
        <v>0</v>
      </c>
      <c r="S99" s="55">
        <f>Planejamento!L99</f>
        <v>0</v>
      </c>
      <c r="T99" s="56">
        <f ca="1">SUMIFS(Lançamentos!$H$8:$H$7029,Lançamentos!$C$8:$C$7029,$B99,Lançamentos!$B$8:$B$7029,"&gt;=01/09/"&amp;$G$2,Lançamentos!$B$8:$B$7029,"&lt;=30/09/"&amp;$G$2)</f>
        <v>0</v>
      </c>
      <c r="U99" s="55">
        <f>Planejamento!M99</f>
        <v>0</v>
      </c>
      <c r="V99" s="56">
        <f ca="1">SUMIFS(Lançamentos!$H$8:$H$7029,Lançamentos!$C$8:$C$7029,$B99,Lançamentos!$B$8:$B$7029,"&gt;=01/10/"&amp;$G$2,Lançamentos!$B$8:$B$7029,"&lt;=31/10/"&amp;$G$2)</f>
        <v>0</v>
      </c>
      <c r="W99" s="55">
        <f>Planejamento!N99</f>
        <v>0</v>
      </c>
      <c r="X99" s="56">
        <f ca="1">SUMIFS(Lançamentos!$H$8:$H$7029,Lançamentos!$C$8:$C$7029,$B99,Lançamentos!$B$8:$B$7029,"&gt;=01/11/"&amp;$G$2,Lançamentos!$B$8:$B$7029,"&lt;=30/11/"&amp;$G$2)</f>
        <v>0</v>
      </c>
      <c r="Y99" s="55">
        <f>Planejamento!O99</f>
        <v>0</v>
      </c>
      <c r="Z99" s="56">
        <f ca="1">SUMIFS(Lançamentos!$H$8:$H$7029,Lançamentos!$C$8:$C$7029,$B99,Lançamentos!$B$8:$B$7029,"&gt;=01/12/"&amp;$G$2,Lançamentos!$B$8:$B$7029,"&lt;=31/12/"&amp;$G$2)</f>
        <v>0</v>
      </c>
      <c r="AB99" s="49">
        <f t="shared" si="33"/>
        <v>0</v>
      </c>
      <c r="AC99" s="50">
        <f t="shared" ca="1" si="34"/>
        <v>0</v>
      </c>
    </row>
    <row r="100" spans="2:29" ht="15" customHeight="1">
      <c r="B100" s="51" t="s">
        <v>35</v>
      </c>
      <c r="C100" s="44">
        <f t="shared" ref="C100:Z100" si="35">C8-C19</f>
        <v>0</v>
      </c>
      <c r="D100" s="45">
        <f t="shared" ca="1" si="35"/>
        <v>0</v>
      </c>
      <c r="E100" s="44">
        <f t="shared" si="35"/>
        <v>0</v>
      </c>
      <c r="F100" s="45">
        <f t="shared" ca="1" si="35"/>
        <v>0</v>
      </c>
      <c r="G100" s="44">
        <f t="shared" si="35"/>
        <v>0</v>
      </c>
      <c r="H100" s="45">
        <f t="shared" ca="1" si="35"/>
        <v>0</v>
      </c>
      <c r="I100" s="44">
        <f t="shared" si="35"/>
        <v>0</v>
      </c>
      <c r="J100" s="45">
        <f t="shared" ca="1" si="35"/>
        <v>15000</v>
      </c>
      <c r="K100" s="44">
        <f t="shared" si="35"/>
        <v>0</v>
      </c>
      <c r="L100" s="45">
        <f t="shared" ca="1" si="35"/>
        <v>0</v>
      </c>
      <c r="M100" s="44">
        <f t="shared" si="35"/>
        <v>0</v>
      </c>
      <c r="N100" s="45">
        <f t="shared" ca="1" si="35"/>
        <v>0</v>
      </c>
      <c r="O100" s="44">
        <f t="shared" si="35"/>
        <v>0</v>
      </c>
      <c r="P100" s="45">
        <f t="shared" ca="1" si="35"/>
        <v>0</v>
      </c>
      <c r="Q100" s="44">
        <f t="shared" si="35"/>
        <v>0</v>
      </c>
      <c r="R100" s="45">
        <f t="shared" ca="1" si="35"/>
        <v>0</v>
      </c>
      <c r="S100" s="44">
        <f t="shared" si="35"/>
        <v>0</v>
      </c>
      <c r="T100" s="45">
        <f t="shared" ca="1" si="35"/>
        <v>0</v>
      </c>
      <c r="U100" s="44">
        <f t="shared" si="35"/>
        <v>0</v>
      </c>
      <c r="V100" s="45">
        <f t="shared" ca="1" si="35"/>
        <v>0</v>
      </c>
      <c r="W100" s="44">
        <f t="shared" si="35"/>
        <v>0</v>
      </c>
      <c r="X100" s="45">
        <f t="shared" ca="1" si="35"/>
        <v>0</v>
      </c>
      <c r="Y100" s="44">
        <f t="shared" si="35"/>
        <v>0</v>
      </c>
      <c r="Z100" s="45">
        <f t="shared" ca="1" si="35"/>
        <v>0</v>
      </c>
      <c r="AB100" s="126">
        <f>AB8-AB19</f>
        <v>0</v>
      </c>
      <c r="AC100" s="126">
        <f ca="1">AC8-AC19</f>
        <v>15000</v>
      </c>
    </row>
    <row r="101" spans="2:29" ht="15.75" customHeight="1" thickBot="1">
      <c r="B101" s="51" t="s">
        <v>36</v>
      </c>
      <c r="C101" s="46"/>
      <c r="D101" s="47">
        <f ca="1">D100</f>
        <v>0</v>
      </c>
      <c r="E101" s="46">
        <f t="shared" ref="E101:Z101" si="36">E100+C101</f>
        <v>0</v>
      </c>
      <c r="F101" s="47">
        <f t="shared" ca="1" si="36"/>
        <v>0</v>
      </c>
      <c r="G101" s="46">
        <f t="shared" si="36"/>
        <v>0</v>
      </c>
      <c r="H101" s="47">
        <f t="shared" ca="1" si="36"/>
        <v>0</v>
      </c>
      <c r="I101" s="46">
        <f t="shared" si="36"/>
        <v>0</v>
      </c>
      <c r="J101" s="47">
        <f t="shared" ca="1" si="36"/>
        <v>15000</v>
      </c>
      <c r="K101" s="46">
        <f t="shared" si="36"/>
        <v>0</v>
      </c>
      <c r="L101" s="47">
        <f t="shared" ca="1" si="36"/>
        <v>15000</v>
      </c>
      <c r="M101" s="46">
        <f t="shared" si="36"/>
        <v>0</v>
      </c>
      <c r="N101" s="47">
        <f t="shared" ca="1" si="36"/>
        <v>15000</v>
      </c>
      <c r="O101" s="46">
        <f t="shared" si="36"/>
        <v>0</v>
      </c>
      <c r="P101" s="47">
        <f t="shared" ca="1" si="36"/>
        <v>15000</v>
      </c>
      <c r="Q101" s="46">
        <f t="shared" si="36"/>
        <v>0</v>
      </c>
      <c r="R101" s="47">
        <f t="shared" ca="1" si="36"/>
        <v>15000</v>
      </c>
      <c r="S101" s="46">
        <f t="shared" si="36"/>
        <v>0</v>
      </c>
      <c r="T101" s="47">
        <f t="shared" ca="1" si="36"/>
        <v>15000</v>
      </c>
      <c r="U101" s="46">
        <f t="shared" si="36"/>
        <v>0</v>
      </c>
      <c r="V101" s="47">
        <f t="shared" ca="1" si="36"/>
        <v>15000</v>
      </c>
      <c r="W101" s="46">
        <f t="shared" si="36"/>
        <v>0</v>
      </c>
      <c r="X101" s="47">
        <f t="shared" ca="1" si="36"/>
        <v>15000</v>
      </c>
      <c r="Y101" s="46">
        <f t="shared" si="36"/>
        <v>0</v>
      </c>
      <c r="Z101" s="47">
        <f t="shared" ca="1" si="36"/>
        <v>15000</v>
      </c>
      <c r="AB101" s="136">
        <f ca="1">Z101</f>
        <v>15000</v>
      </c>
      <c r="AC101" s="137"/>
    </row>
    <row r="102" spans="2:29" ht="6.75" customHeight="1" thickBot="1"/>
    <row r="103" spans="2:29" ht="15.75" thickBot="1">
      <c r="B103" s="51" t="s">
        <v>98</v>
      </c>
      <c r="C103" s="36">
        <f>SUM(C104:C110)</f>
        <v>0</v>
      </c>
      <c r="D103" s="42">
        <f t="shared" ref="D103:Z103" si="37">SUM(D104:D110)</f>
        <v>0</v>
      </c>
      <c r="E103" s="36">
        <f t="shared" si="37"/>
        <v>0</v>
      </c>
      <c r="F103" s="42">
        <f t="shared" ca="1" si="37"/>
        <v>0</v>
      </c>
      <c r="G103" s="36">
        <f t="shared" si="37"/>
        <v>0</v>
      </c>
      <c r="H103" s="42">
        <f t="shared" ca="1" si="37"/>
        <v>0</v>
      </c>
      <c r="I103" s="36">
        <f t="shared" si="37"/>
        <v>0</v>
      </c>
      <c r="J103" s="42">
        <f t="shared" ca="1" si="37"/>
        <v>0</v>
      </c>
      <c r="K103" s="36">
        <f t="shared" si="37"/>
        <v>0</v>
      </c>
      <c r="L103" s="42">
        <f t="shared" ca="1" si="37"/>
        <v>15000</v>
      </c>
      <c r="M103" s="36">
        <f t="shared" si="37"/>
        <v>0</v>
      </c>
      <c r="N103" s="42">
        <f t="shared" ca="1" si="37"/>
        <v>15000</v>
      </c>
      <c r="O103" s="36">
        <f t="shared" si="37"/>
        <v>0</v>
      </c>
      <c r="P103" s="42">
        <f t="shared" ca="1" si="37"/>
        <v>15000</v>
      </c>
      <c r="Q103" s="36">
        <f t="shared" si="37"/>
        <v>0</v>
      </c>
      <c r="R103" s="42">
        <f t="shared" ca="1" si="37"/>
        <v>15000</v>
      </c>
      <c r="S103" s="36">
        <f t="shared" si="37"/>
        <v>0</v>
      </c>
      <c r="T103" s="42">
        <f t="shared" ca="1" si="37"/>
        <v>15000</v>
      </c>
      <c r="U103" s="36">
        <f t="shared" si="37"/>
        <v>0</v>
      </c>
      <c r="V103" s="42">
        <f t="shared" ca="1" si="37"/>
        <v>15000</v>
      </c>
      <c r="W103" s="36">
        <f t="shared" si="37"/>
        <v>0</v>
      </c>
      <c r="X103" s="42">
        <f t="shared" ca="1" si="37"/>
        <v>15000</v>
      </c>
      <c r="Y103" s="36">
        <f t="shared" si="37"/>
        <v>0</v>
      </c>
      <c r="Z103" s="42">
        <f t="shared" ca="1" si="37"/>
        <v>15000</v>
      </c>
    </row>
    <row r="104" spans="2:29">
      <c r="B104" s="52" t="str">
        <f>IF('Painel de Controle'!D9="","",'Painel de Controle'!D9)</f>
        <v>Dinheiro</v>
      </c>
      <c r="C104" s="53"/>
      <c r="D104" s="118"/>
      <c r="E104" s="53"/>
      <c r="F104" s="54">
        <f ca="1">D113</f>
        <v>0</v>
      </c>
      <c r="G104" s="53"/>
      <c r="H104" s="54">
        <f t="shared" ref="H104:H110" ca="1" si="38">F113</f>
        <v>0</v>
      </c>
      <c r="I104" s="53"/>
      <c r="J104" s="54">
        <f t="shared" ref="J104:J110" ca="1" si="39">H113</f>
        <v>0</v>
      </c>
      <c r="K104" s="53"/>
      <c r="L104" s="54">
        <f t="shared" ref="L104:L110" ca="1" si="40">J113</f>
        <v>15000</v>
      </c>
      <c r="M104" s="53"/>
      <c r="N104" s="54">
        <f t="shared" ref="N104:N110" ca="1" si="41">L113</f>
        <v>15000</v>
      </c>
      <c r="O104" s="53"/>
      <c r="P104" s="54">
        <f t="shared" ref="P104:P110" ca="1" si="42">N113</f>
        <v>15000</v>
      </c>
      <c r="Q104" s="53"/>
      <c r="R104" s="54">
        <f t="shared" ref="R104:R110" ca="1" si="43">P113</f>
        <v>15000</v>
      </c>
      <c r="S104" s="53"/>
      <c r="T104" s="54">
        <f t="shared" ref="T104:T110" ca="1" si="44">R113</f>
        <v>15000</v>
      </c>
      <c r="U104" s="53"/>
      <c r="V104" s="54">
        <f t="shared" ref="V104:V110" ca="1" si="45">T113</f>
        <v>15000</v>
      </c>
      <c r="W104" s="53"/>
      <c r="X104" s="54">
        <f t="shared" ref="X104:X110" ca="1" si="46">V113</f>
        <v>15000</v>
      </c>
      <c r="Y104" s="53"/>
      <c r="Z104" s="54">
        <f t="shared" ref="Z104:Z110" ca="1" si="47">X113</f>
        <v>15000</v>
      </c>
      <c r="AB104"/>
      <c r="AC104"/>
    </row>
    <row r="105" spans="2:29">
      <c r="B105" s="52" t="str">
        <f>IF('Painel de Controle'!D10="","",'Painel de Controle'!D10)</f>
        <v>Bradesco</v>
      </c>
      <c r="C105" s="55"/>
      <c r="D105" s="119"/>
      <c r="E105" s="55"/>
      <c r="F105" s="56">
        <f t="shared" ref="F105:F110" ca="1" si="48">D114</f>
        <v>0</v>
      </c>
      <c r="G105" s="55"/>
      <c r="H105" s="56">
        <f t="shared" ca="1" si="38"/>
        <v>0</v>
      </c>
      <c r="I105" s="55"/>
      <c r="J105" s="56">
        <f t="shared" ca="1" si="39"/>
        <v>0</v>
      </c>
      <c r="K105" s="55"/>
      <c r="L105" s="56">
        <f t="shared" ca="1" si="40"/>
        <v>0</v>
      </c>
      <c r="M105" s="55"/>
      <c r="N105" s="56">
        <f t="shared" ca="1" si="41"/>
        <v>0</v>
      </c>
      <c r="O105" s="55"/>
      <c r="P105" s="56">
        <f t="shared" ca="1" si="42"/>
        <v>0</v>
      </c>
      <c r="Q105" s="55"/>
      <c r="R105" s="56">
        <f t="shared" ca="1" si="43"/>
        <v>0</v>
      </c>
      <c r="S105" s="55"/>
      <c r="T105" s="56">
        <f t="shared" ca="1" si="44"/>
        <v>0</v>
      </c>
      <c r="U105" s="55"/>
      <c r="V105" s="56">
        <f t="shared" ca="1" si="45"/>
        <v>0</v>
      </c>
      <c r="W105" s="55"/>
      <c r="X105" s="56">
        <f t="shared" ca="1" si="46"/>
        <v>0</v>
      </c>
      <c r="Y105" s="55"/>
      <c r="Z105" s="56">
        <f t="shared" ca="1" si="47"/>
        <v>0</v>
      </c>
      <c r="AB105"/>
      <c r="AC105"/>
    </row>
    <row r="106" spans="2:29">
      <c r="B106" s="52" t="str">
        <f>IF('Painel de Controle'!D11="","",'Painel de Controle'!D11)</f>
        <v>XP Investimentos</v>
      </c>
      <c r="C106" s="55"/>
      <c r="D106" s="119"/>
      <c r="E106" s="55"/>
      <c r="F106" s="56">
        <f t="shared" ca="1" si="48"/>
        <v>0</v>
      </c>
      <c r="G106" s="55"/>
      <c r="H106" s="56">
        <f t="shared" ca="1" si="38"/>
        <v>0</v>
      </c>
      <c r="I106" s="55"/>
      <c r="J106" s="56">
        <f t="shared" ca="1" si="39"/>
        <v>0</v>
      </c>
      <c r="K106" s="55"/>
      <c r="L106" s="56">
        <f t="shared" ca="1" si="40"/>
        <v>0</v>
      </c>
      <c r="M106" s="55"/>
      <c r="N106" s="56">
        <f t="shared" ca="1" si="41"/>
        <v>0</v>
      </c>
      <c r="O106" s="55"/>
      <c r="P106" s="56">
        <f t="shared" ca="1" si="42"/>
        <v>0</v>
      </c>
      <c r="Q106" s="55"/>
      <c r="R106" s="56">
        <f t="shared" ca="1" si="43"/>
        <v>0</v>
      </c>
      <c r="S106" s="55"/>
      <c r="T106" s="56">
        <f t="shared" ca="1" si="44"/>
        <v>0</v>
      </c>
      <c r="U106" s="55"/>
      <c r="V106" s="56">
        <f t="shared" ca="1" si="45"/>
        <v>0</v>
      </c>
      <c r="W106" s="55"/>
      <c r="X106" s="56">
        <f t="shared" ca="1" si="46"/>
        <v>0</v>
      </c>
      <c r="Y106" s="55"/>
      <c r="Z106" s="56">
        <f t="shared" ca="1" si="47"/>
        <v>0</v>
      </c>
      <c r="AB106"/>
      <c r="AC106"/>
    </row>
    <row r="107" spans="2:29">
      <c r="B107" s="52" t="str">
        <f>IF('Painel de Controle'!D12="","",'Painel de Controle'!D12)</f>
        <v>CDB Bradesco</v>
      </c>
      <c r="C107" s="55"/>
      <c r="D107" s="119"/>
      <c r="E107" s="55"/>
      <c r="F107" s="56">
        <f t="shared" ca="1" si="48"/>
        <v>0</v>
      </c>
      <c r="G107" s="55"/>
      <c r="H107" s="56">
        <f t="shared" ca="1" si="38"/>
        <v>0</v>
      </c>
      <c r="I107" s="55"/>
      <c r="J107" s="56">
        <f t="shared" ca="1" si="39"/>
        <v>0</v>
      </c>
      <c r="K107" s="55"/>
      <c r="L107" s="56">
        <f t="shared" ca="1" si="40"/>
        <v>0</v>
      </c>
      <c r="M107" s="55"/>
      <c r="N107" s="56">
        <f t="shared" ca="1" si="41"/>
        <v>0</v>
      </c>
      <c r="O107" s="55"/>
      <c r="P107" s="56">
        <f t="shared" ca="1" si="42"/>
        <v>0</v>
      </c>
      <c r="Q107" s="55"/>
      <c r="R107" s="56">
        <f t="shared" ca="1" si="43"/>
        <v>0</v>
      </c>
      <c r="S107" s="55"/>
      <c r="T107" s="56">
        <f t="shared" ca="1" si="44"/>
        <v>0</v>
      </c>
      <c r="U107" s="55"/>
      <c r="V107" s="56">
        <f t="shared" ca="1" si="45"/>
        <v>0</v>
      </c>
      <c r="W107" s="55"/>
      <c r="X107" s="56">
        <f t="shared" ca="1" si="46"/>
        <v>0</v>
      </c>
      <c r="Y107" s="55"/>
      <c r="Z107" s="56">
        <f t="shared" ca="1" si="47"/>
        <v>0</v>
      </c>
      <c r="AB107"/>
      <c r="AC107"/>
    </row>
    <row r="108" spans="2:29">
      <c r="B108" s="52" t="str">
        <f>IF('Painel de Controle'!D13="","",'Painel de Controle'!D13)</f>
        <v/>
      </c>
      <c r="C108" s="55"/>
      <c r="D108" s="119"/>
      <c r="E108" s="55"/>
      <c r="F108" s="56">
        <f t="shared" ca="1" si="48"/>
        <v>0</v>
      </c>
      <c r="G108" s="55"/>
      <c r="H108" s="56">
        <f t="shared" ca="1" si="38"/>
        <v>0</v>
      </c>
      <c r="I108" s="55"/>
      <c r="J108" s="56">
        <f t="shared" ca="1" si="39"/>
        <v>0</v>
      </c>
      <c r="K108" s="55"/>
      <c r="L108" s="56">
        <f t="shared" ca="1" si="40"/>
        <v>0</v>
      </c>
      <c r="M108" s="55"/>
      <c r="N108" s="56">
        <f t="shared" ca="1" si="41"/>
        <v>0</v>
      </c>
      <c r="O108" s="55"/>
      <c r="P108" s="56">
        <f t="shared" ca="1" si="42"/>
        <v>0</v>
      </c>
      <c r="Q108" s="55"/>
      <c r="R108" s="56">
        <f t="shared" ca="1" si="43"/>
        <v>0</v>
      </c>
      <c r="S108" s="55"/>
      <c r="T108" s="56">
        <f t="shared" ca="1" si="44"/>
        <v>0</v>
      </c>
      <c r="U108" s="55"/>
      <c r="V108" s="56">
        <f t="shared" ca="1" si="45"/>
        <v>0</v>
      </c>
      <c r="W108" s="55"/>
      <c r="X108" s="56">
        <f t="shared" ca="1" si="46"/>
        <v>0</v>
      </c>
      <c r="Y108" s="55"/>
      <c r="Z108" s="56">
        <f t="shared" ca="1" si="47"/>
        <v>0</v>
      </c>
      <c r="AB108"/>
      <c r="AC108"/>
    </row>
    <row r="109" spans="2:29">
      <c r="B109" s="52" t="str">
        <f>IF('Painel de Controle'!D14="","",'Painel de Controle'!D14)</f>
        <v/>
      </c>
      <c r="C109" s="55"/>
      <c r="D109" s="119"/>
      <c r="E109" s="55"/>
      <c r="F109" s="56">
        <f t="shared" ca="1" si="48"/>
        <v>0</v>
      </c>
      <c r="G109" s="55"/>
      <c r="H109" s="56">
        <f t="shared" ca="1" si="38"/>
        <v>0</v>
      </c>
      <c r="I109" s="55"/>
      <c r="J109" s="56">
        <f t="shared" ca="1" si="39"/>
        <v>0</v>
      </c>
      <c r="K109" s="55"/>
      <c r="L109" s="56">
        <f t="shared" ca="1" si="40"/>
        <v>0</v>
      </c>
      <c r="M109" s="55"/>
      <c r="N109" s="56">
        <f t="shared" ca="1" si="41"/>
        <v>0</v>
      </c>
      <c r="O109" s="55"/>
      <c r="P109" s="56">
        <f t="shared" ca="1" si="42"/>
        <v>0</v>
      </c>
      <c r="Q109" s="55"/>
      <c r="R109" s="56">
        <f t="shared" ca="1" si="43"/>
        <v>0</v>
      </c>
      <c r="S109" s="55"/>
      <c r="T109" s="56">
        <f t="shared" ca="1" si="44"/>
        <v>0</v>
      </c>
      <c r="U109" s="55"/>
      <c r="V109" s="56">
        <f t="shared" ca="1" si="45"/>
        <v>0</v>
      </c>
      <c r="W109" s="55"/>
      <c r="X109" s="56">
        <f t="shared" ca="1" si="46"/>
        <v>0</v>
      </c>
      <c r="Y109" s="55"/>
      <c r="Z109" s="56">
        <f t="shared" ca="1" si="47"/>
        <v>0</v>
      </c>
      <c r="AB109"/>
      <c r="AC109"/>
    </row>
    <row r="110" spans="2:29" ht="15.75" thickBot="1">
      <c r="B110" s="52" t="str">
        <f>IF('Painel de Controle'!D15="","",'Painel de Controle'!D15)</f>
        <v/>
      </c>
      <c r="C110" s="57"/>
      <c r="D110" s="120"/>
      <c r="E110" s="57"/>
      <c r="F110" s="58">
        <f t="shared" si="48"/>
        <v>0</v>
      </c>
      <c r="G110" s="57"/>
      <c r="H110" s="58">
        <f t="shared" si="38"/>
        <v>0</v>
      </c>
      <c r="I110" s="57"/>
      <c r="J110" s="58">
        <f t="shared" si="39"/>
        <v>0</v>
      </c>
      <c r="K110" s="57"/>
      <c r="L110" s="58">
        <f t="shared" si="40"/>
        <v>0</v>
      </c>
      <c r="M110" s="57"/>
      <c r="N110" s="58">
        <f t="shared" si="41"/>
        <v>0</v>
      </c>
      <c r="O110" s="57"/>
      <c r="P110" s="58">
        <f t="shared" si="42"/>
        <v>0</v>
      </c>
      <c r="Q110" s="57"/>
      <c r="R110" s="58">
        <f t="shared" si="43"/>
        <v>0</v>
      </c>
      <c r="S110" s="57"/>
      <c r="T110" s="58">
        <f t="shared" si="44"/>
        <v>0</v>
      </c>
      <c r="U110" s="57"/>
      <c r="V110" s="58">
        <f t="shared" si="45"/>
        <v>0</v>
      </c>
      <c r="W110" s="57"/>
      <c r="X110" s="58">
        <f t="shared" si="46"/>
        <v>0</v>
      </c>
      <c r="Y110" s="57"/>
      <c r="Z110" s="58">
        <f t="shared" si="47"/>
        <v>0</v>
      </c>
      <c r="AB110"/>
      <c r="AC110"/>
    </row>
    <row r="111" spans="2:29" ht="5.25" customHeight="1" thickBot="1"/>
    <row r="112" spans="2:29" ht="15.75" thickBot="1">
      <c r="B112" s="51" t="s">
        <v>99</v>
      </c>
      <c r="C112" s="36">
        <f>SUM(C113:C119)</f>
        <v>0</v>
      </c>
      <c r="D112" s="42">
        <f t="shared" ref="D112:Z112" ca="1" si="49">SUM(D113:D119)</f>
        <v>0</v>
      </c>
      <c r="E112" s="36">
        <f t="shared" si="49"/>
        <v>0</v>
      </c>
      <c r="F112" s="42">
        <f t="shared" ca="1" si="49"/>
        <v>0</v>
      </c>
      <c r="G112" s="36">
        <f t="shared" si="49"/>
        <v>0</v>
      </c>
      <c r="H112" s="42">
        <f t="shared" ca="1" si="49"/>
        <v>0</v>
      </c>
      <c r="I112" s="36">
        <f t="shared" si="49"/>
        <v>0</v>
      </c>
      <c r="J112" s="42">
        <f t="shared" ca="1" si="49"/>
        <v>15000</v>
      </c>
      <c r="K112" s="36">
        <f t="shared" si="49"/>
        <v>0</v>
      </c>
      <c r="L112" s="42">
        <f t="shared" ca="1" si="49"/>
        <v>15000</v>
      </c>
      <c r="M112" s="36">
        <f t="shared" si="49"/>
        <v>0</v>
      </c>
      <c r="N112" s="42">
        <f t="shared" ca="1" si="49"/>
        <v>15000</v>
      </c>
      <c r="O112" s="36">
        <f t="shared" si="49"/>
        <v>0</v>
      </c>
      <c r="P112" s="42">
        <f t="shared" ca="1" si="49"/>
        <v>15000</v>
      </c>
      <c r="Q112" s="36">
        <f t="shared" si="49"/>
        <v>0</v>
      </c>
      <c r="R112" s="42">
        <f t="shared" ca="1" si="49"/>
        <v>15000</v>
      </c>
      <c r="S112" s="36">
        <f t="shared" si="49"/>
        <v>0</v>
      </c>
      <c r="T112" s="42">
        <f t="shared" ca="1" si="49"/>
        <v>15000</v>
      </c>
      <c r="U112" s="36">
        <f t="shared" si="49"/>
        <v>0</v>
      </c>
      <c r="V112" s="42">
        <f t="shared" ca="1" si="49"/>
        <v>15000</v>
      </c>
      <c r="W112" s="36">
        <f t="shared" si="49"/>
        <v>0</v>
      </c>
      <c r="X112" s="42">
        <f t="shared" ca="1" si="49"/>
        <v>15000</v>
      </c>
      <c r="Y112" s="36">
        <f t="shared" si="49"/>
        <v>0</v>
      </c>
      <c r="Z112" s="42">
        <f t="shared" ca="1" si="49"/>
        <v>15000</v>
      </c>
    </row>
    <row r="113" spans="2:29">
      <c r="B113" s="52" t="str">
        <f>IF(B104="","",B104)</f>
        <v>Dinheiro</v>
      </c>
      <c r="C113" s="53"/>
      <c r="D113" s="54">
        <f ca="1">D104+SUMIFS(Lançamentos!$F$8:$F$7025,Lançamentos!$I$8:$I$7025,$B113,Lançamentos!$B$8:$B$7025,"&gt;=01/01/"&amp;$G$2,Lançamentos!$B$8:$B$7025,"&lt;=31/01/"&amp;$G$2)-SUMIFS(Lançamentos!$H$8:$H$7025,Lançamentos!$I$8:$I$7025,$B113,Lançamentos!$B$8:$B$7025,"&gt;=01/01/"&amp;$G$2,Lançamentos!$B$8:$B$7025,"&lt;=31/01/"&amp;$G$2)</f>
        <v>0</v>
      </c>
      <c r="E113" s="53"/>
      <c r="F113" s="54">
        <f ca="1">F104+SUMIFS(Lançamentos!$F$8:$F$7025,Lançamentos!$I$8:$I$7025,$B113,Lançamentos!$B$8:$B$7025,"&gt;=01/02/"&amp;$G$2,Lançamentos!$B$8:$B$7025,"&lt;=28/02/"&amp;$G$2)-SUMIFS(Lançamentos!$H$8:$H$7025,Lançamentos!$I$8:$I$7025,$B113,Lançamentos!$B$8:$B$7025,"&gt;=01/02/"&amp;$G$2,Lançamentos!$B$8:$B$7025,"&lt;=28/02/"&amp;$G$2)</f>
        <v>0</v>
      </c>
      <c r="G113" s="53"/>
      <c r="H113" s="54">
        <f ca="1">H104+SUMIFS(Lançamentos!$F$8:$F$7025,Lançamentos!$I$8:$I$7025,$B113,Lançamentos!$B$8:$B$7025,"&gt;=01/03/"&amp;$G$2,Lançamentos!$B$8:$B$7025,"&lt;=31/03/"&amp;$G$2)-SUMIFS(Lançamentos!$H$8:$H$7025,Lançamentos!$I$8:$I$7025,$B113,Lançamentos!$B$8:$B$7025,"&gt;=01/03/"&amp;$G$2,Lançamentos!$B$8:$B$7025,"&lt;=31/03/"&amp;$G$2)</f>
        <v>0</v>
      </c>
      <c r="I113" s="53"/>
      <c r="J113" s="54">
        <f ca="1">J104+SUMIFS(Lançamentos!$F$8:$F$7025,Lançamentos!$I$8:$I$7025,$B113,Lançamentos!$B$8:$B$7025,"&gt;=01/04/"&amp;$G$2,Lançamentos!$B$8:$B$7025,"&lt;=30/04/"&amp;$G$2)-SUMIFS(Lançamentos!$H$8:$H$7025,Lançamentos!$I$8:$I$7025,$B113,Lançamentos!$B$8:$B$7025,"&gt;=01/04/"&amp;$G$2,Lançamentos!$B$8:$B$7025,"&lt;=30/04/"&amp;$G$2)</f>
        <v>15000</v>
      </c>
      <c r="K113" s="53"/>
      <c r="L113" s="54">
        <f ca="1">L104+SUMIFS(Lançamentos!$F$8:$F$7025,Lançamentos!$I$8:$I$7025,$B113,Lançamentos!$B$8:$B$7025,"&gt;=01/05/"&amp;$G$2,Lançamentos!$B$8:$B$7025,"&lt;=31/05/"&amp;$G$2)-SUMIFS(Lançamentos!$H$8:$H$7025,Lançamentos!$I$8:$I$7025,$B113,Lançamentos!$B$8:$B$7025,"&gt;=01/05/"&amp;$G$2,Lançamentos!$B$8:$B$7025,"&lt;=31/05/"&amp;$G$2)</f>
        <v>15000</v>
      </c>
      <c r="M113" s="53"/>
      <c r="N113" s="54">
        <f ca="1">N104+SUMIFS(Lançamentos!$F$8:$F$7025,Lançamentos!$I$8:$I$7025,$B113,Lançamentos!$B$8:$B$7025,"&gt;=01/06/"&amp;$G$2,Lançamentos!$B$8:$B$7025,"&lt;=30/06/"&amp;$G$2)-SUMIFS(Lançamentos!$H$8:$H$7025,Lançamentos!$I$8:$I$7025,$B113,Lançamentos!$B$8:$B$7025,"&gt;=01/06/"&amp;$G$2,Lançamentos!$B$8:$B$7025,"&lt;=30/06/"&amp;$G$2)</f>
        <v>15000</v>
      </c>
      <c r="O113" s="53"/>
      <c r="P113" s="54">
        <f ca="1">P104+SUMIFS(Lançamentos!$F$8:$F$7025,Lançamentos!$I$8:$I$7025,$B113,Lançamentos!$B$8:$B$7025,"&gt;=01/07/"&amp;$G$2,Lançamentos!$B$8:$B$7025,"&lt;=31/07/"&amp;$G$2)-SUMIFS(Lançamentos!$H$8:$H$7025,Lançamentos!$I$8:$I$7025,$B113,Lançamentos!$B$8:$B$7025,"&gt;=01/07/"&amp;$G$2,Lançamentos!$B$8:$B$7025,"&lt;=31/07/"&amp;$G$2)</f>
        <v>15000</v>
      </c>
      <c r="Q113" s="53"/>
      <c r="R113" s="54">
        <f ca="1">R104+SUMIFS(Lançamentos!$F$8:$F$7025,Lançamentos!$I$8:$I$7025,$B113,Lançamentos!$B$8:$B$7025,"&gt;=01/08/"&amp;$G$2,Lançamentos!$B$8:$B$7025,"&lt;=31/08/"&amp;$G$2)-SUMIFS(Lançamentos!$H$8:$H$7025,Lançamentos!$I$8:$I$7025,$B113,Lançamentos!$B$8:$B$7025,"&gt;=01/08/"&amp;$G$2,Lançamentos!$B$8:$B$7025,"&lt;=31/08/"&amp;$G$2)</f>
        <v>15000</v>
      </c>
      <c r="S113" s="53"/>
      <c r="T113" s="54">
        <f ca="1">T104+SUMIFS(Lançamentos!$F$8:$F$7025,Lançamentos!$I$8:$I$7025,$B113,Lançamentos!$B$8:$B$7025,"&gt;=01/09/"&amp;$G$2,Lançamentos!$B$8:$B$7025,"&lt;=30/09/"&amp;$G$2)-SUMIFS(Lançamentos!$H$8:$H$7025,Lançamentos!$I$8:$I$7025,$B113,Lançamentos!$B$8:$B$7025,"&gt;=01/09/"&amp;$G$2,Lançamentos!$B$8:$B$7025,"&lt;=30/09/"&amp;$G$2)</f>
        <v>15000</v>
      </c>
      <c r="U113" s="53"/>
      <c r="V113" s="54">
        <f ca="1">V104+SUMIFS(Lançamentos!$F$8:$F$7025,Lançamentos!$I$8:$I$7025,$B113,Lançamentos!$B$8:$B$7025,"&gt;=01/10/"&amp;$G$2,Lançamentos!$B$8:$B$7025,"&lt;=31/10/"&amp;$G$2)-SUMIFS(Lançamentos!$H$8:$H$7025,Lançamentos!$I$8:$I$7025,$B113,Lançamentos!$B$8:$B$7025,"&gt;=01/10/"&amp;$G$2,Lançamentos!$B$8:$B$7025,"&lt;=31/10/"&amp;$G$2)</f>
        <v>15000</v>
      </c>
      <c r="W113" s="53"/>
      <c r="X113" s="54">
        <f ca="1">X104+SUMIFS(Lançamentos!$F$8:$F$7025,Lançamentos!$I$8:$I$7025,$B113,Lançamentos!$B$8:$B$7025,"&gt;=01/11/"&amp;$G$2,Lançamentos!$B$8:$B$7025,"&lt;=30/11/"&amp;$G$2)-SUMIFS(Lançamentos!$H$8:$H$7025,Lançamentos!$I$8:$I$7025,$B113,Lançamentos!$B$8:$B$7025,"&gt;=01/11/"&amp;$G$2,Lançamentos!$B$8:$B$7025,"&lt;=30/11/"&amp;$G$2)</f>
        <v>15000</v>
      </c>
      <c r="Y113" s="53"/>
      <c r="Z113" s="54">
        <f ca="1">Z104+SUMIFS(Lançamentos!$F$8:$F$7025,Lançamentos!$I$8:$I$7025,$B113,Lançamentos!$B$8:$B$7025,"&gt;=01/12/"&amp;$G$2,Lançamentos!$B$8:$B$7025,"&lt;=31/12/"&amp;$G$2)-SUMIFS(Lançamentos!$H$8:$H$7025,Lançamentos!$I$8:$I$7025,$B113,Lançamentos!$B$8:$B$7025,"&gt;=01/12/"&amp;$G$2,Lançamentos!$B$8:$B$7025,"&lt;=31/12/"&amp;$G$2)</f>
        <v>15000</v>
      </c>
      <c r="AB113"/>
      <c r="AC113"/>
    </row>
    <row r="114" spans="2:29">
      <c r="B114" s="52" t="str">
        <f t="shared" ref="B114:B119" si="50">IF(B105="","",B105)</f>
        <v>Bradesco</v>
      </c>
      <c r="C114" s="55"/>
      <c r="D114" s="56">
        <f ca="1">D105+SUMIFS(Lançamentos!$F$8:$F$7025,Lançamentos!$I$8:$I$7025,$B114,Lançamentos!$B$8:$B$7025,"&gt;=01/01/"&amp;$G$2,Lançamentos!$B$8:$B$7025,"&lt;=31/01/"&amp;$G$2)-SUMIFS(Lançamentos!$H$8:$H$7025,Lançamentos!$I$8:$I$7025,$B114,Lançamentos!$B$8:$B$7025,"&gt;=01/01/"&amp;$G$2,Lançamentos!$B$8:$B$7025,"&lt;=31/01/"&amp;$G$2)</f>
        <v>0</v>
      </c>
      <c r="E114" s="55"/>
      <c r="F114" s="56">
        <f ca="1">F105+SUMIFS(Lançamentos!$F$8:$F$7025,Lançamentos!$I$8:$I$7025,$B114,Lançamentos!$B$8:$B$7025,"&gt;=01/02/"&amp;$G$2,Lançamentos!$B$8:$B$7025,"&lt;=28/02/"&amp;$G$2)-SUMIFS(Lançamentos!$H$8:$H$7025,Lançamentos!$I$8:$I$7025,$B114,Lançamentos!$B$8:$B$7025,"&gt;=01/02/"&amp;$G$2,Lançamentos!$B$8:$B$7025,"&lt;=28/02/"&amp;$G$2)</f>
        <v>0</v>
      </c>
      <c r="G114" s="55"/>
      <c r="H114" s="56">
        <f ca="1">H105+SUMIFS(Lançamentos!$F$8:$F$7025,Lançamentos!$I$8:$I$7025,$B114,Lançamentos!$B$8:$B$7025,"&gt;=01/03/"&amp;$G$2,Lançamentos!$B$8:$B$7025,"&lt;=31/03/"&amp;$G$2)-SUMIFS(Lançamentos!$H$8:$H$7025,Lançamentos!$I$8:$I$7025,$B114,Lançamentos!$B$8:$B$7025,"&gt;=01/03/"&amp;$G$2,Lançamentos!$B$8:$B$7025,"&lt;=31/03/"&amp;$G$2)</f>
        <v>0</v>
      </c>
      <c r="I114" s="55"/>
      <c r="J114" s="56">
        <f ca="1">J105+SUMIFS(Lançamentos!$F$8:$F$7025,Lançamentos!$I$8:$I$7025,$B114,Lançamentos!$B$8:$B$7025,"&gt;=01/04/"&amp;$G$2,Lançamentos!$B$8:$B$7025,"&lt;=30/04/"&amp;$G$2)-SUMIFS(Lançamentos!$H$8:$H$7025,Lançamentos!$I$8:$I$7025,$B114,Lançamentos!$B$8:$B$7025,"&gt;=01/04/"&amp;$G$2,Lançamentos!$B$8:$B$7025,"&lt;=30/04/"&amp;$G$2)</f>
        <v>0</v>
      </c>
      <c r="K114" s="55"/>
      <c r="L114" s="56">
        <f ca="1">L105+SUMIFS(Lançamentos!$F$8:$F$7025,Lançamentos!$I$8:$I$7025,$B114,Lançamentos!$B$8:$B$7025,"&gt;=01/05/"&amp;$G$2,Lançamentos!$B$8:$B$7025,"&lt;=31/05/"&amp;$G$2)-SUMIFS(Lançamentos!$H$8:$H$7025,Lançamentos!$I$8:$I$7025,$B114,Lançamentos!$B$8:$B$7025,"&gt;=01/05/"&amp;$G$2,Lançamentos!$B$8:$B$7025,"&lt;=31/05/"&amp;$G$2)</f>
        <v>0</v>
      </c>
      <c r="M114" s="55"/>
      <c r="N114" s="56">
        <f ca="1">N105+SUMIFS(Lançamentos!$F$8:$F$7025,Lançamentos!$I$8:$I$7025,$B114,Lançamentos!$B$8:$B$7025,"&gt;=01/06/"&amp;$G$2,Lançamentos!$B$8:$B$7025,"&lt;=30/06/"&amp;$G$2)-SUMIFS(Lançamentos!$H$8:$H$7025,Lançamentos!$I$8:$I$7025,$B114,Lançamentos!$B$8:$B$7025,"&gt;=01/06/"&amp;$G$2,Lançamentos!$B$8:$B$7025,"&lt;=30/06/"&amp;$G$2)</f>
        <v>0</v>
      </c>
      <c r="O114" s="55"/>
      <c r="P114" s="56">
        <f ca="1">P105+SUMIFS(Lançamentos!$F$8:$F$7025,Lançamentos!$I$8:$I$7025,$B114,Lançamentos!$B$8:$B$7025,"&gt;=01/07/"&amp;$G$2,Lançamentos!$B$8:$B$7025,"&lt;=31/07/"&amp;$G$2)-SUMIFS(Lançamentos!$H$8:$H$7025,Lançamentos!$I$8:$I$7025,$B114,Lançamentos!$B$8:$B$7025,"&gt;=01/07/"&amp;$G$2,Lançamentos!$B$8:$B$7025,"&lt;=31/07/"&amp;$G$2)</f>
        <v>0</v>
      </c>
      <c r="Q114" s="55"/>
      <c r="R114" s="56">
        <f ca="1">R105+SUMIFS(Lançamentos!$F$8:$F$7025,Lançamentos!$I$8:$I$7025,$B114,Lançamentos!$B$8:$B$7025,"&gt;=01/08/"&amp;$G$2,Lançamentos!$B$8:$B$7025,"&lt;=31/08/"&amp;$G$2)-SUMIFS(Lançamentos!$H$8:$H$7025,Lançamentos!$I$8:$I$7025,$B114,Lançamentos!$B$8:$B$7025,"&gt;=01/08/"&amp;$G$2,Lançamentos!$B$8:$B$7025,"&lt;=31/08/"&amp;$G$2)</f>
        <v>0</v>
      </c>
      <c r="S114" s="55"/>
      <c r="T114" s="56">
        <f ca="1">T105+SUMIFS(Lançamentos!$F$8:$F$7025,Lançamentos!$I$8:$I$7025,$B114,Lançamentos!$B$8:$B$7025,"&gt;=01/09/"&amp;$G$2,Lançamentos!$B$8:$B$7025,"&lt;=30/09/"&amp;$G$2)-SUMIFS(Lançamentos!$H$8:$H$7025,Lançamentos!$I$8:$I$7025,$B114,Lançamentos!$B$8:$B$7025,"&gt;=01/09/"&amp;$G$2,Lançamentos!$B$8:$B$7025,"&lt;=30/09/"&amp;$G$2)</f>
        <v>0</v>
      </c>
      <c r="U114" s="55"/>
      <c r="V114" s="56">
        <f ca="1">V105+SUMIFS(Lançamentos!$F$8:$F$7025,Lançamentos!$I$8:$I$7025,$B114,Lançamentos!$B$8:$B$7025,"&gt;=01/10/"&amp;$G$2,Lançamentos!$B$8:$B$7025,"&lt;=31/10/"&amp;$G$2)-SUMIFS(Lançamentos!$H$8:$H$7025,Lançamentos!$I$8:$I$7025,$B114,Lançamentos!$B$8:$B$7025,"&gt;=01/10/"&amp;$G$2,Lançamentos!$B$8:$B$7025,"&lt;=31/10/"&amp;$G$2)</f>
        <v>0</v>
      </c>
      <c r="W114" s="55"/>
      <c r="X114" s="56">
        <f ca="1">X105+SUMIFS(Lançamentos!$F$8:$F$7025,Lançamentos!$I$8:$I$7025,$B114,Lançamentos!$B$8:$B$7025,"&gt;=01/11/"&amp;$G$2,Lançamentos!$B$8:$B$7025,"&lt;=30/11/"&amp;$G$2)-SUMIFS(Lançamentos!$H$8:$H$7025,Lançamentos!$I$8:$I$7025,$B114,Lançamentos!$B$8:$B$7025,"&gt;=01/11/"&amp;$G$2,Lançamentos!$B$8:$B$7025,"&lt;=30/11/"&amp;$G$2)</f>
        <v>0</v>
      </c>
      <c r="Y114" s="55"/>
      <c r="Z114" s="56">
        <f ca="1">Z105+SUMIFS(Lançamentos!$F$8:$F$7025,Lançamentos!$I$8:$I$7025,$B114,Lançamentos!$B$8:$B$7025,"&gt;=01/12/"&amp;$G$2,Lançamentos!$B$8:$B$7025,"&lt;=31/12/"&amp;$G$2)-SUMIFS(Lançamentos!$H$8:$H$7025,Lançamentos!$I$8:$I$7025,$B114,Lançamentos!$B$8:$B$7025,"&gt;=01/12/"&amp;$G$2,Lançamentos!$B$8:$B$7025,"&lt;=31/12/"&amp;$G$2)</f>
        <v>0</v>
      </c>
      <c r="AB114"/>
      <c r="AC114"/>
    </row>
    <row r="115" spans="2:29">
      <c r="B115" s="52" t="str">
        <f t="shared" si="50"/>
        <v>XP Investimentos</v>
      </c>
      <c r="C115" s="55"/>
      <c r="D115" s="56">
        <f ca="1">D106+SUMIFS(Lançamentos!$F$8:$F$7025,Lançamentos!$I$8:$I$7025,$B115,Lançamentos!$B$8:$B$7025,"&gt;=01/01/"&amp;$G$2,Lançamentos!$B$8:$B$7025,"&lt;=31/01/"&amp;$G$2)-SUMIFS(Lançamentos!$H$8:$H$7025,Lançamentos!$I$8:$I$7025,$B115,Lançamentos!$B$8:$B$7025,"&gt;=01/01/"&amp;$G$2,Lançamentos!$B$8:$B$7025,"&lt;=31/01/"&amp;$G$2)</f>
        <v>0</v>
      </c>
      <c r="E115" s="55"/>
      <c r="F115" s="56">
        <f ca="1">F106+SUMIFS(Lançamentos!$F$8:$F$7025,Lançamentos!$I$8:$I$7025,$B115,Lançamentos!$B$8:$B$7025,"&gt;=01/02/"&amp;$G$2,Lançamentos!$B$8:$B$7025,"&lt;=28/02/"&amp;$G$2)-SUMIFS(Lançamentos!$H$8:$H$7025,Lançamentos!$I$8:$I$7025,$B115,Lançamentos!$B$8:$B$7025,"&gt;=01/02/"&amp;$G$2,Lançamentos!$B$8:$B$7025,"&lt;=28/02/"&amp;$G$2)</f>
        <v>0</v>
      </c>
      <c r="G115" s="55"/>
      <c r="H115" s="56">
        <f ca="1">H106+SUMIFS(Lançamentos!$F$8:$F$7025,Lançamentos!$I$8:$I$7025,$B115,Lançamentos!$B$8:$B$7025,"&gt;=01/03/"&amp;$G$2,Lançamentos!$B$8:$B$7025,"&lt;=31/03/"&amp;$G$2)-SUMIFS(Lançamentos!$H$8:$H$7025,Lançamentos!$I$8:$I$7025,$B115,Lançamentos!$B$8:$B$7025,"&gt;=01/03/"&amp;$G$2,Lançamentos!$B$8:$B$7025,"&lt;=31/03/"&amp;$G$2)</f>
        <v>0</v>
      </c>
      <c r="I115" s="55"/>
      <c r="J115" s="56">
        <f ca="1">J106+SUMIFS(Lançamentos!$F$8:$F$7025,Lançamentos!$I$8:$I$7025,$B115,Lançamentos!$B$8:$B$7025,"&gt;=01/04/"&amp;$G$2,Lançamentos!$B$8:$B$7025,"&lt;=30/04/"&amp;$G$2)-SUMIFS(Lançamentos!$H$8:$H$7025,Lançamentos!$I$8:$I$7025,$B115,Lançamentos!$B$8:$B$7025,"&gt;=01/04/"&amp;$G$2,Lançamentos!$B$8:$B$7025,"&lt;=30/04/"&amp;$G$2)</f>
        <v>0</v>
      </c>
      <c r="K115" s="55"/>
      <c r="L115" s="56">
        <f ca="1">L106+SUMIFS(Lançamentos!$F$8:$F$7025,Lançamentos!$I$8:$I$7025,$B115,Lançamentos!$B$8:$B$7025,"&gt;=01/05/"&amp;$G$2,Lançamentos!$B$8:$B$7025,"&lt;=31/05/"&amp;$G$2)-SUMIFS(Lançamentos!$H$8:$H$7025,Lançamentos!$I$8:$I$7025,$B115,Lançamentos!$B$8:$B$7025,"&gt;=01/05/"&amp;$G$2,Lançamentos!$B$8:$B$7025,"&lt;=31/05/"&amp;$G$2)</f>
        <v>0</v>
      </c>
      <c r="M115" s="55"/>
      <c r="N115" s="56">
        <f ca="1">N106+SUMIFS(Lançamentos!$F$8:$F$7025,Lançamentos!$I$8:$I$7025,$B115,Lançamentos!$B$8:$B$7025,"&gt;=01/06/"&amp;$G$2,Lançamentos!$B$8:$B$7025,"&lt;=30/06/"&amp;$G$2)-SUMIFS(Lançamentos!$H$8:$H$7025,Lançamentos!$I$8:$I$7025,$B115,Lançamentos!$B$8:$B$7025,"&gt;=01/06/"&amp;$G$2,Lançamentos!$B$8:$B$7025,"&lt;=30/06/"&amp;$G$2)</f>
        <v>0</v>
      </c>
      <c r="O115" s="55"/>
      <c r="P115" s="56">
        <f ca="1">P106+SUMIFS(Lançamentos!$F$8:$F$7025,Lançamentos!$I$8:$I$7025,$B115,Lançamentos!$B$8:$B$7025,"&gt;=01/07/"&amp;$G$2,Lançamentos!$B$8:$B$7025,"&lt;=31/07/"&amp;$G$2)-SUMIFS(Lançamentos!$H$8:$H$7025,Lançamentos!$I$8:$I$7025,$B115,Lançamentos!$B$8:$B$7025,"&gt;=01/07/"&amp;$G$2,Lançamentos!$B$8:$B$7025,"&lt;=31/07/"&amp;$G$2)</f>
        <v>0</v>
      </c>
      <c r="Q115" s="55"/>
      <c r="R115" s="56">
        <f ca="1">R106+SUMIFS(Lançamentos!$F$8:$F$7025,Lançamentos!$I$8:$I$7025,$B115,Lançamentos!$B$8:$B$7025,"&gt;=01/08/"&amp;$G$2,Lançamentos!$B$8:$B$7025,"&lt;=31/08/"&amp;$G$2)-SUMIFS(Lançamentos!$H$8:$H$7025,Lançamentos!$I$8:$I$7025,$B115,Lançamentos!$B$8:$B$7025,"&gt;=01/08/"&amp;$G$2,Lançamentos!$B$8:$B$7025,"&lt;=31/08/"&amp;$G$2)</f>
        <v>0</v>
      </c>
      <c r="S115" s="55"/>
      <c r="T115" s="56">
        <f ca="1">T106+SUMIFS(Lançamentos!$F$8:$F$7025,Lançamentos!$I$8:$I$7025,$B115,Lançamentos!$B$8:$B$7025,"&gt;=01/09/"&amp;$G$2,Lançamentos!$B$8:$B$7025,"&lt;=30/09/"&amp;$G$2)-SUMIFS(Lançamentos!$H$8:$H$7025,Lançamentos!$I$8:$I$7025,$B115,Lançamentos!$B$8:$B$7025,"&gt;=01/09/"&amp;$G$2,Lançamentos!$B$8:$B$7025,"&lt;=30/09/"&amp;$G$2)</f>
        <v>0</v>
      </c>
      <c r="U115" s="55"/>
      <c r="V115" s="56">
        <f ca="1">V106+SUMIFS(Lançamentos!$F$8:$F$7025,Lançamentos!$I$8:$I$7025,$B115,Lançamentos!$B$8:$B$7025,"&gt;=01/10/"&amp;$G$2,Lançamentos!$B$8:$B$7025,"&lt;=31/10/"&amp;$G$2)-SUMIFS(Lançamentos!$H$8:$H$7025,Lançamentos!$I$8:$I$7025,$B115,Lançamentos!$B$8:$B$7025,"&gt;=01/10/"&amp;$G$2,Lançamentos!$B$8:$B$7025,"&lt;=31/10/"&amp;$G$2)</f>
        <v>0</v>
      </c>
      <c r="W115" s="55"/>
      <c r="X115" s="56">
        <f ca="1">X106+SUMIFS(Lançamentos!$F$8:$F$7025,Lançamentos!$I$8:$I$7025,$B115,Lançamentos!$B$8:$B$7025,"&gt;=01/11/"&amp;$G$2,Lançamentos!$B$8:$B$7025,"&lt;=30/11/"&amp;$G$2)-SUMIFS(Lançamentos!$H$8:$H$7025,Lançamentos!$I$8:$I$7025,$B115,Lançamentos!$B$8:$B$7025,"&gt;=01/11/"&amp;$G$2,Lançamentos!$B$8:$B$7025,"&lt;=30/11/"&amp;$G$2)</f>
        <v>0</v>
      </c>
      <c r="Y115" s="55"/>
      <c r="Z115" s="56">
        <f ca="1">Z106+SUMIFS(Lançamentos!$F$8:$F$7025,Lançamentos!$I$8:$I$7025,$B115,Lançamentos!$B$8:$B$7025,"&gt;=01/12/"&amp;$G$2,Lançamentos!$B$8:$B$7025,"&lt;=31/12/"&amp;$G$2)-SUMIFS(Lançamentos!$H$8:$H$7025,Lançamentos!$I$8:$I$7025,$B115,Lançamentos!$B$8:$B$7025,"&gt;=01/12/"&amp;$G$2,Lançamentos!$B$8:$B$7025,"&lt;=31/12/"&amp;$G$2)</f>
        <v>0</v>
      </c>
      <c r="AB115"/>
      <c r="AC115"/>
    </row>
    <row r="116" spans="2:29">
      <c r="B116" s="52" t="str">
        <f t="shared" si="50"/>
        <v>CDB Bradesco</v>
      </c>
      <c r="C116" s="55"/>
      <c r="D116" s="56">
        <f ca="1">D107+SUMIFS(Lançamentos!$F$8:$F$7025,Lançamentos!$I$8:$I$7025,$B116,Lançamentos!$B$8:$B$7025,"&gt;=01/01/"&amp;$G$2,Lançamentos!$B$8:$B$7025,"&lt;=31/01/"&amp;$G$2)-SUMIFS(Lançamentos!$H$8:$H$7025,Lançamentos!$I$8:$I$7025,$B116,Lançamentos!$B$8:$B$7025,"&gt;=01/01/"&amp;$G$2,Lançamentos!$B$8:$B$7025,"&lt;=31/01/"&amp;$G$2)</f>
        <v>0</v>
      </c>
      <c r="E116" s="55"/>
      <c r="F116" s="56">
        <f ca="1">F107+SUMIFS(Lançamentos!$F$8:$F$7025,Lançamentos!$I$8:$I$7025,$B116,Lançamentos!$B$8:$B$7025,"&gt;=01/02/"&amp;$G$2,Lançamentos!$B$8:$B$7025,"&lt;=28/02/"&amp;$G$2)-SUMIFS(Lançamentos!$H$8:$H$7025,Lançamentos!$I$8:$I$7025,$B116,Lançamentos!$B$8:$B$7025,"&gt;=01/02/"&amp;$G$2,Lançamentos!$B$8:$B$7025,"&lt;=28/02/"&amp;$G$2)</f>
        <v>0</v>
      </c>
      <c r="G116" s="55"/>
      <c r="H116" s="56">
        <f ca="1">H107+SUMIFS(Lançamentos!$F$8:$F$7025,Lançamentos!$I$8:$I$7025,$B116,Lançamentos!$B$8:$B$7025,"&gt;=01/03/"&amp;$G$2,Lançamentos!$B$8:$B$7025,"&lt;=31/03/"&amp;$G$2)-SUMIFS(Lançamentos!$H$8:$H$7025,Lançamentos!$I$8:$I$7025,$B116,Lançamentos!$B$8:$B$7025,"&gt;=01/03/"&amp;$G$2,Lançamentos!$B$8:$B$7025,"&lt;=31/03/"&amp;$G$2)</f>
        <v>0</v>
      </c>
      <c r="I116" s="55"/>
      <c r="J116" s="56">
        <f ca="1">J107+SUMIFS(Lançamentos!$F$8:$F$7025,Lançamentos!$I$8:$I$7025,$B116,Lançamentos!$B$8:$B$7025,"&gt;=01/04/"&amp;$G$2,Lançamentos!$B$8:$B$7025,"&lt;=30/04/"&amp;$G$2)-SUMIFS(Lançamentos!$H$8:$H$7025,Lançamentos!$I$8:$I$7025,$B116,Lançamentos!$B$8:$B$7025,"&gt;=01/04/"&amp;$G$2,Lançamentos!$B$8:$B$7025,"&lt;=30/04/"&amp;$G$2)</f>
        <v>0</v>
      </c>
      <c r="K116" s="55"/>
      <c r="L116" s="56">
        <f ca="1">L107+SUMIFS(Lançamentos!$F$8:$F$7025,Lançamentos!$I$8:$I$7025,$B116,Lançamentos!$B$8:$B$7025,"&gt;=01/05/"&amp;$G$2,Lançamentos!$B$8:$B$7025,"&lt;=31/05/"&amp;$G$2)-SUMIFS(Lançamentos!$H$8:$H$7025,Lançamentos!$I$8:$I$7025,$B116,Lançamentos!$B$8:$B$7025,"&gt;=01/05/"&amp;$G$2,Lançamentos!$B$8:$B$7025,"&lt;=31/05/"&amp;$G$2)</f>
        <v>0</v>
      </c>
      <c r="M116" s="55"/>
      <c r="N116" s="56">
        <f ca="1">N107+SUMIFS(Lançamentos!$F$8:$F$7025,Lançamentos!$I$8:$I$7025,$B116,Lançamentos!$B$8:$B$7025,"&gt;=01/06/"&amp;$G$2,Lançamentos!$B$8:$B$7025,"&lt;=30/06/"&amp;$G$2)-SUMIFS(Lançamentos!$H$8:$H$7025,Lançamentos!$I$8:$I$7025,$B116,Lançamentos!$B$8:$B$7025,"&gt;=01/06/"&amp;$G$2,Lançamentos!$B$8:$B$7025,"&lt;=30/06/"&amp;$G$2)</f>
        <v>0</v>
      </c>
      <c r="O116" s="55"/>
      <c r="P116" s="56">
        <f ca="1">P107+SUMIFS(Lançamentos!$F$8:$F$7025,Lançamentos!$I$8:$I$7025,$B116,Lançamentos!$B$8:$B$7025,"&gt;=01/07/"&amp;$G$2,Lançamentos!$B$8:$B$7025,"&lt;=31/07/"&amp;$G$2)-SUMIFS(Lançamentos!$H$8:$H$7025,Lançamentos!$I$8:$I$7025,$B116,Lançamentos!$B$8:$B$7025,"&gt;=01/07/"&amp;$G$2,Lançamentos!$B$8:$B$7025,"&lt;=31/07/"&amp;$G$2)</f>
        <v>0</v>
      </c>
      <c r="Q116" s="55"/>
      <c r="R116" s="56">
        <f ca="1">R107+SUMIFS(Lançamentos!$F$8:$F$7025,Lançamentos!$I$8:$I$7025,$B116,Lançamentos!$B$8:$B$7025,"&gt;=01/08/"&amp;$G$2,Lançamentos!$B$8:$B$7025,"&lt;=31/08/"&amp;$G$2)-SUMIFS(Lançamentos!$H$8:$H$7025,Lançamentos!$I$8:$I$7025,$B116,Lançamentos!$B$8:$B$7025,"&gt;=01/08/"&amp;$G$2,Lançamentos!$B$8:$B$7025,"&lt;=31/08/"&amp;$G$2)</f>
        <v>0</v>
      </c>
      <c r="S116" s="55"/>
      <c r="T116" s="56">
        <f ca="1">T107+SUMIFS(Lançamentos!$F$8:$F$7025,Lançamentos!$I$8:$I$7025,$B116,Lançamentos!$B$8:$B$7025,"&gt;=01/09/"&amp;$G$2,Lançamentos!$B$8:$B$7025,"&lt;=30/09/"&amp;$G$2)-SUMIFS(Lançamentos!$H$8:$H$7025,Lançamentos!$I$8:$I$7025,$B116,Lançamentos!$B$8:$B$7025,"&gt;=01/09/"&amp;$G$2,Lançamentos!$B$8:$B$7025,"&lt;=30/09/"&amp;$G$2)</f>
        <v>0</v>
      </c>
      <c r="U116" s="55"/>
      <c r="V116" s="56">
        <f ca="1">V107+SUMIFS(Lançamentos!$F$8:$F$7025,Lançamentos!$I$8:$I$7025,$B116,Lançamentos!$B$8:$B$7025,"&gt;=01/10/"&amp;$G$2,Lançamentos!$B$8:$B$7025,"&lt;=31/10/"&amp;$G$2)-SUMIFS(Lançamentos!$H$8:$H$7025,Lançamentos!$I$8:$I$7025,$B116,Lançamentos!$B$8:$B$7025,"&gt;=01/10/"&amp;$G$2,Lançamentos!$B$8:$B$7025,"&lt;=31/10/"&amp;$G$2)</f>
        <v>0</v>
      </c>
      <c r="W116" s="55"/>
      <c r="X116" s="56">
        <f ca="1">X107+SUMIFS(Lançamentos!$F$8:$F$7025,Lançamentos!$I$8:$I$7025,$B116,Lançamentos!$B$8:$B$7025,"&gt;=01/11/"&amp;$G$2,Lançamentos!$B$8:$B$7025,"&lt;=30/11/"&amp;$G$2)-SUMIFS(Lançamentos!$H$8:$H$7025,Lançamentos!$I$8:$I$7025,$B116,Lançamentos!$B$8:$B$7025,"&gt;=01/11/"&amp;$G$2,Lançamentos!$B$8:$B$7025,"&lt;=30/11/"&amp;$G$2)</f>
        <v>0</v>
      </c>
      <c r="Y116" s="55"/>
      <c r="Z116" s="56">
        <f ca="1">Z107+SUMIFS(Lançamentos!$F$8:$F$7025,Lançamentos!$I$8:$I$7025,$B116,Lançamentos!$B$8:$B$7025,"&gt;=01/12/"&amp;$G$2,Lançamentos!$B$8:$B$7025,"&lt;=31/12/"&amp;$G$2)-SUMIFS(Lançamentos!$H$8:$H$7025,Lançamentos!$I$8:$I$7025,$B116,Lançamentos!$B$8:$B$7025,"&gt;=01/12/"&amp;$G$2,Lançamentos!$B$8:$B$7025,"&lt;=31/12/"&amp;$G$2)</f>
        <v>0</v>
      </c>
      <c r="AB116"/>
      <c r="AC116"/>
    </row>
    <row r="117" spans="2:29">
      <c r="B117" s="52" t="str">
        <f t="shared" si="50"/>
        <v/>
      </c>
      <c r="C117" s="55"/>
      <c r="D117" s="56">
        <f ca="1">D108+SUMIFS(Lançamentos!$F$8:$F$7025,Lançamentos!$I$8:$I$7025,$B117,Lançamentos!$B$8:$B$7025,"&gt;=01/01/"&amp;$G$2,Lançamentos!$B$8:$B$7025,"&lt;=31/01/"&amp;$G$2)-SUMIFS(Lançamentos!$H$8:$H$7025,Lançamentos!$I$8:$I$7025,$B117,Lançamentos!$B$8:$B$7025,"&gt;=01/01/"&amp;$G$2,Lançamentos!$B$8:$B$7025,"&lt;=31/01/"&amp;$G$2)</f>
        <v>0</v>
      </c>
      <c r="E117" s="55"/>
      <c r="F117" s="56">
        <f ca="1">F108+SUMIFS(Lançamentos!$F$8:$F$7025,Lançamentos!$I$8:$I$7025,$B117,Lançamentos!$B$8:$B$7025,"&gt;=01/02/"&amp;$G$2,Lançamentos!$B$8:$B$7025,"&lt;=28/02/"&amp;$G$2)-SUMIFS(Lançamentos!$H$8:$H$7025,Lançamentos!$I$8:$I$7025,$B117,Lançamentos!$B$8:$B$7025,"&gt;=01/02/"&amp;$G$2,Lançamentos!$B$8:$B$7025,"&lt;=28/02/"&amp;$G$2)</f>
        <v>0</v>
      </c>
      <c r="G117" s="55"/>
      <c r="H117" s="56">
        <f ca="1">H108+SUMIFS(Lançamentos!$F$8:$F$7025,Lançamentos!$I$8:$I$7025,$B117,Lançamentos!$B$8:$B$7025,"&gt;=01/03/"&amp;$G$2,Lançamentos!$B$8:$B$7025,"&lt;=31/03/"&amp;$G$2)-SUMIFS(Lançamentos!$H$8:$H$7025,Lançamentos!$I$8:$I$7025,$B117,Lançamentos!$B$8:$B$7025,"&gt;=01/03/"&amp;$G$2,Lançamentos!$B$8:$B$7025,"&lt;=31/03/"&amp;$G$2)</f>
        <v>0</v>
      </c>
      <c r="I117" s="55"/>
      <c r="J117" s="56">
        <f ca="1">J108+SUMIFS(Lançamentos!$F$8:$F$7025,Lançamentos!$I$8:$I$7025,$B117,Lançamentos!$B$8:$B$7025,"&gt;=01/04/"&amp;$G$2,Lançamentos!$B$8:$B$7025,"&lt;=30/04/"&amp;$G$2)-SUMIFS(Lançamentos!$H$8:$H$7025,Lançamentos!$I$8:$I$7025,$B117,Lançamentos!$B$8:$B$7025,"&gt;=01/04/"&amp;$G$2,Lançamentos!$B$8:$B$7025,"&lt;=30/04/"&amp;$G$2)</f>
        <v>0</v>
      </c>
      <c r="K117" s="55"/>
      <c r="L117" s="56">
        <f ca="1">L108+SUMIFS(Lançamentos!$F$8:$F$7025,Lançamentos!$I$8:$I$7025,$B117,Lançamentos!$B$8:$B$7025,"&gt;=01/05/"&amp;$G$2,Lançamentos!$B$8:$B$7025,"&lt;=31/05/"&amp;$G$2)-SUMIFS(Lançamentos!$H$8:$H$7025,Lançamentos!$I$8:$I$7025,$B117,Lançamentos!$B$8:$B$7025,"&gt;=01/05/"&amp;$G$2,Lançamentos!$B$8:$B$7025,"&lt;=31/05/"&amp;$G$2)</f>
        <v>0</v>
      </c>
      <c r="M117" s="55"/>
      <c r="N117" s="56">
        <f ca="1">N108+SUMIFS(Lançamentos!$F$8:$F$7025,Lançamentos!$I$8:$I$7025,$B117,Lançamentos!$B$8:$B$7025,"&gt;=01/06/"&amp;$G$2,Lançamentos!$B$8:$B$7025,"&lt;=30/06/"&amp;$G$2)-SUMIFS(Lançamentos!$H$8:$H$7025,Lançamentos!$I$8:$I$7025,$B117,Lançamentos!$B$8:$B$7025,"&gt;=01/06/"&amp;$G$2,Lançamentos!$B$8:$B$7025,"&lt;=30/06/"&amp;$G$2)</f>
        <v>0</v>
      </c>
      <c r="O117" s="55"/>
      <c r="P117" s="56">
        <f ca="1">P108+SUMIFS(Lançamentos!$F$8:$F$7025,Lançamentos!$I$8:$I$7025,$B117,Lançamentos!$B$8:$B$7025,"&gt;=01/07/"&amp;$G$2,Lançamentos!$B$8:$B$7025,"&lt;=31/07/"&amp;$G$2)-SUMIFS(Lançamentos!$H$8:$H$7025,Lançamentos!$I$8:$I$7025,$B117,Lançamentos!$B$8:$B$7025,"&gt;=01/07/"&amp;$G$2,Lançamentos!$B$8:$B$7025,"&lt;=31/07/"&amp;$G$2)</f>
        <v>0</v>
      </c>
      <c r="Q117" s="55"/>
      <c r="R117" s="56">
        <f ca="1">R108+SUMIFS(Lançamentos!$F$8:$F$7025,Lançamentos!$I$8:$I$7025,$B117,Lançamentos!$B$8:$B$7025,"&gt;=01/08/"&amp;$G$2,Lançamentos!$B$8:$B$7025,"&lt;=31/08/"&amp;$G$2)-SUMIFS(Lançamentos!$H$8:$H$7025,Lançamentos!$I$8:$I$7025,$B117,Lançamentos!$B$8:$B$7025,"&gt;=01/08/"&amp;$G$2,Lançamentos!$B$8:$B$7025,"&lt;=31/08/"&amp;$G$2)</f>
        <v>0</v>
      </c>
      <c r="S117" s="55"/>
      <c r="T117" s="56">
        <f ca="1">T108+SUMIFS(Lançamentos!$F$8:$F$7025,Lançamentos!$I$8:$I$7025,$B117,Lançamentos!$B$8:$B$7025,"&gt;=01/09/"&amp;$G$2,Lançamentos!$B$8:$B$7025,"&lt;=30/09/"&amp;$G$2)-SUMIFS(Lançamentos!$H$8:$H$7025,Lançamentos!$I$8:$I$7025,$B117,Lançamentos!$B$8:$B$7025,"&gt;=01/09/"&amp;$G$2,Lançamentos!$B$8:$B$7025,"&lt;=30/09/"&amp;$G$2)</f>
        <v>0</v>
      </c>
      <c r="U117" s="55"/>
      <c r="V117" s="56">
        <f ca="1">V108+SUMIFS(Lançamentos!$F$8:$F$7025,Lançamentos!$I$8:$I$7025,$B117,Lançamentos!$B$8:$B$7025,"&gt;=01/10/"&amp;$G$2,Lançamentos!$B$8:$B$7025,"&lt;=31/10/"&amp;$G$2)-SUMIFS(Lançamentos!$H$8:$H$7025,Lançamentos!$I$8:$I$7025,$B117,Lançamentos!$B$8:$B$7025,"&gt;=01/10/"&amp;$G$2,Lançamentos!$B$8:$B$7025,"&lt;=31/10/"&amp;$G$2)</f>
        <v>0</v>
      </c>
      <c r="W117" s="55"/>
      <c r="X117" s="56">
        <f ca="1">X108+SUMIFS(Lançamentos!$F$8:$F$7025,Lançamentos!$I$8:$I$7025,$B117,Lançamentos!$B$8:$B$7025,"&gt;=01/11/"&amp;$G$2,Lançamentos!$B$8:$B$7025,"&lt;=30/11/"&amp;$G$2)-SUMIFS(Lançamentos!$H$8:$H$7025,Lançamentos!$I$8:$I$7025,$B117,Lançamentos!$B$8:$B$7025,"&gt;=01/11/"&amp;$G$2,Lançamentos!$B$8:$B$7025,"&lt;=30/11/"&amp;$G$2)</f>
        <v>0</v>
      </c>
      <c r="Y117" s="55"/>
      <c r="Z117" s="56">
        <f ca="1">Z108+SUMIFS(Lançamentos!$F$8:$F$7025,Lançamentos!$I$8:$I$7025,$B117,Lançamentos!$B$8:$B$7025,"&gt;=01/12/"&amp;$G$2,Lançamentos!$B$8:$B$7025,"&lt;=31/12/"&amp;$G$2)-SUMIFS(Lançamentos!$H$8:$H$7025,Lançamentos!$I$8:$I$7025,$B117,Lançamentos!$B$8:$B$7025,"&gt;=01/12/"&amp;$G$2,Lançamentos!$B$8:$B$7025,"&lt;=31/12/"&amp;$G$2)</f>
        <v>0</v>
      </c>
      <c r="AB117"/>
      <c r="AC117"/>
    </row>
    <row r="118" spans="2:29">
      <c r="B118" s="52" t="str">
        <f t="shared" si="50"/>
        <v/>
      </c>
      <c r="C118" s="55"/>
      <c r="D118" s="56">
        <f ca="1">D109+SUMIFS(Lançamentos!$F$8:$F$7025,Lançamentos!$I$8:$I$7025,$B118,Lançamentos!$B$8:$B$7025,"&gt;=01/01/"&amp;$G$2,Lançamentos!$B$8:$B$7025,"&lt;=31/01/"&amp;$G$2)-SUMIFS(Lançamentos!$H$8:$H$7025,Lançamentos!$I$8:$I$7025,$B118,Lançamentos!$B$8:$B$7025,"&gt;=01/01/"&amp;$G$2,Lançamentos!$B$8:$B$7025,"&lt;=31/01/"&amp;$G$2)</f>
        <v>0</v>
      </c>
      <c r="E118" s="55"/>
      <c r="F118" s="56">
        <f ca="1">F109+SUMIFS(Lançamentos!$F$8:$F$7025,Lançamentos!$I$8:$I$7025,$B118,Lançamentos!$B$8:$B$7025,"&gt;=01/02/"&amp;$G$2,Lançamentos!$B$8:$B$7025,"&lt;=28/02/"&amp;$G$2)-SUMIFS(Lançamentos!$H$8:$H$7025,Lançamentos!$I$8:$I$7025,$B118,Lançamentos!$B$8:$B$7025,"&gt;=01/02/"&amp;$G$2,Lançamentos!$B$8:$B$7025,"&lt;=28/02/"&amp;$G$2)</f>
        <v>0</v>
      </c>
      <c r="G118" s="55"/>
      <c r="H118" s="56">
        <f ca="1">H109+SUMIFS(Lançamentos!$F$8:$F$7025,Lançamentos!$I$8:$I$7025,$B118,Lançamentos!$B$8:$B$7025,"&gt;=01/03/"&amp;$G$2,Lançamentos!$B$8:$B$7025,"&lt;=31/03/"&amp;$G$2)-SUMIFS(Lançamentos!$H$8:$H$7025,Lançamentos!$I$8:$I$7025,$B118,Lançamentos!$B$8:$B$7025,"&gt;=01/03/"&amp;$G$2,Lançamentos!$B$8:$B$7025,"&lt;=31/03/"&amp;$G$2)</f>
        <v>0</v>
      </c>
      <c r="I118" s="55"/>
      <c r="J118" s="56">
        <f ca="1">J109+SUMIFS(Lançamentos!$F$8:$F$7025,Lançamentos!$I$8:$I$7025,$B118,Lançamentos!$B$8:$B$7025,"&gt;=01/04/"&amp;$G$2,Lançamentos!$B$8:$B$7025,"&lt;=30/04/"&amp;$G$2)-SUMIFS(Lançamentos!$H$8:$H$7025,Lançamentos!$I$8:$I$7025,$B118,Lançamentos!$B$8:$B$7025,"&gt;=01/04/"&amp;$G$2,Lançamentos!$B$8:$B$7025,"&lt;=30/04/"&amp;$G$2)</f>
        <v>0</v>
      </c>
      <c r="K118" s="55"/>
      <c r="L118" s="56">
        <f ca="1">L109+SUMIFS(Lançamentos!$F$8:$F$7025,Lançamentos!$I$8:$I$7025,$B118,Lançamentos!$B$8:$B$7025,"&gt;=01/05/"&amp;$G$2,Lançamentos!$B$8:$B$7025,"&lt;=31/05/"&amp;$G$2)-SUMIFS(Lançamentos!$H$8:$H$7025,Lançamentos!$I$8:$I$7025,$B118,Lançamentos!$B$8:$B$7025,"&gt;=01/05/"&amp;$G$2,Lançamentos!$B$8:$B$7025,"&lt;=31/05/"&amp;$G$2)</f>
        <v>0</v>
      </c>
      <c r="M118" s="55"/>
      <c r="N118" s="56">
        <f ca="1">N109+SUMIFS(Lançamentos!$F$8:$F$7025,Lançamentos!$I$8:$I$7025,$B118,Lançamentos!$B$8:$B$7025,"&gt;=01/06/"&amp;$G$2,Lançamentos!$B$8:$B$7025,"&lt;=30/06/"&amp;$G$2)-SUMIFS(Lançamentos!$H$8:$H$7025,Lançamentos!$I$8:$I$7025,$B118,Lançamentos!$B$8:$B$7025,"&gt;=01/06/"&amp;$G$2,Lançamentos!$B$8:$B$7025,"&lt;=30/06/"&amp;$G$2)</f>
        <v>0</v>
      </c>
      <c r="O118" s="55"/>
      <c r="P118" s="56">
        <f ca="1">P109+SUMIFS(Lançamentos!$F$8:$F$7025,Lançamentos!$I$8:$I$7025,$B118,Lançamentos!$B$8:$B$7025,"&gt;=01/07/"&amp;$G$2,Lançamentos!$B$8:$B$7025,"&lt;=31/07/"&amp;$G$2)-SUMIFS(Lançamentos!$H$8:$H$7025,Lançamentos!$I$8:$I$7025,$B118,Lançamentos!$B$8:$B$7025,"&gt;=01/07/"&amp;$G$2,Lançamentos!$B$8:$B$7025,"&lt;=31/07/"&amp;$G$2)</f>
        <v>0</v>
      </c>
      <c r="Q118" s="55"/>
      <c r="R118" s="56">
        <f ca="1">R109+SUMIFS(Lançamentos!$F$8:$F$7025,Lançamentos!$I$8:$I$7025,$B118,Lançamentos!$B$8:$B$7025,"&gt;=01/08/"&amp;$G$2,Lançamentos!$B$8:$B$7025,"&lt;=31/08/"&amp;$G$2)-SUMIFS(Lançamentos!$H$8:$H$7025,Lançamentos!$I$8:$I$7025,$B118,Lançamentos!$B$8:$B$7025,"&gt;=01/08/"&amp;$G$2,Lançamentos!$B$8:$B$7025,"&lt;=31/08/"&amp;$G$2)</f>
        <v>0</v>
      </c>
      <c r="S118" s="55"/>
      <c r="T118" s="56">
        <f ca="1">T109+SUMIFS(Lançamentos!$F$8:$F$7025,Lançamentos!$I$8:$I$7025,$B118,Lançamentos!$B$8:$B$7025,"&gt;=01/09/"&amp;$G$2,Lançamentos!$B$8:$B$7025,"&lt;=30/09/"&amp;$G$2)-SUMIFS(Lançamentos!$H$8:$H$7025,Lançamentos!$I$8:$I$7025,$B118,Lançamentos!$B$8:$B$7025,"&gt;=01/09/"&amp;$G$2,Lançamentos!$B$8:$B$7025,"&lt;=30/09/"&amp;$G$2)</f>
        <v>0</v>
      </c>
      <c r="U118" s="55"/>
      <c r="V118" s="56">
        <f ca="1">V109+SUMIFS(Lançamentos!$F$8:$F$7025,Lançamentos!$I$8:$I$7025,$B118,Lançamentos!$B$8:$B$7025,"&gt;=01/10/"&amp;$G$2,Lançamentos!$B$8:$B$7025,"&lt;=31/10/"&amp;$G$2)-SUMIFS(Lançamentos!$H$8:$H$7025,Lançamentos!$I$8:$I$7025,$B118,Lançamentos!$B$8:$B$7025,"&gt;=01/10/"&amp;$G$2,Lançamentos!$B$8:$B$7025,"&lt;=31/10/"&amp;$G$2)</f>
        <v>0</v>
      </c>
      <c r="W118" s="55"/>
      <c r="X118" s="56">
        <f ca="1">X109+SUMIFS(Lançamentos!$F$8:$F$7025,Lançamentos!$I$8:$I$7025,$B118,Lançamentos!$B$8:$B$7025,"&gt;=01/11/"&amp;$G$2,Lançamentos!$B$8:$B$7025,"&lt;=30/11/"&amp;$G$2)-SUMIFS(Lançamentos!$H$8:$H$7025,Lançamentos!$I$8:$I$7025,$B118,Lançamentos!$B$8:$B$7025,"&gt;=01/11/"&amp;$G$2,Lançamentos!$B$8:$B$7025,"&lt;=30/11/"&amp;$G$2)</f>
        <v>0</v>
      </c>
      <c r="Y118" s="55"/>
      <c r="Z118" s="56">
        <f ca="1">Z109+SUMIFS(Lançamentos!$F$8:$F$7025,Lançamentos!$I$8:$I$7025,$B118,Lançamentos!$B$8:$B$7025,"&gt;=01/12/"&amp;$G$2,Lançamentos!$B$8:$B$7025,"&lt;=31/12/"&amp;$G$2)-SUMIFS(Lançamentos!$H$8:$H$7025,Lançamentos!$I$8:$I$7025,$B118,Lançamentos!$B$8:$B$7025,"&gt;=01/12/"&amp;$G$2,Lançamentos!$B$8:$B$7025,"&lt;=31/12/"&amp;$G$2)</f>
        <v>0</v>
      </c>
      <c r="AB118"/>
      <c r="AC118"/>
    </row>
    <row r="119" spans="2:29" ht="15.75" thickBot="1">
      <c r="B119" s="52" t="str">
        <f t="shared" si="50"/>
        <v/>
      </c>
      <c r="C119" s="57"/>
      <c r="D119" s="58"/>
      <c r="E119" s="57"/>
      <c r="F119" s="58"/>
      <c r="G119" s="57"/>
      <c r="H119" s="58"/>
      <c r="I119" s="57"/>
      <c r="J119" s="58"/>
      <c r="K119" s="57"/>
      <c r="L119" s="58"/>
      <c r="M119" s="57"/>
      <c r="N119" s="58"/>
      <c r="O119" s="57"/>
      <c r="P119" s="58"/>
      <c r="Q119" s="57"/>
      <c r="R119" s="58"/>
      <c r="S119" s="57"/>
      <c r="T119" s="58"/>
      <c r="U119" s="57"/>
      <c r="V119" s="58"/>
      <c r="W119" s="57"/>
      <c r="X119" s="58"/>
      <c r="Y119" s="57"/>
      <c r="Z119" s="58"/>
      <c r="AB119"/>
      <c r="AC119"/>
    </row>
  </sheetData>
  <sheetProtection algorithmName="SHA-512" hashValue="pDKQ1KP/FGdJ496ub1OkXQ9ovRt6NjENu6Sq1DbEXD6+hSM1WomRo23WQhzG74ykRW3PMCGdqI94JRzbm+U+Ow==" saltValue="laY1eDKSL3D/AetMTa1e+g==" spinCount="100000" sheet="1" formatColumns="0" formatRows="0"/>
  <mergeCells count="14">
    <mergeCell ref="AB101:AC101"/>
    <mergeCell ref="AB6:AC6"/>
    <mergeCell ref="Y6:Z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7"/>
  <dimension ref="B2:Q107"/>
  <sheetViews>
    <sheetView showGridLines="0" zoomScaleNormal="100" workbookViewId="0">
      <pane xSplit="3" ySplit="6" topLeftCell="E19" activePane="bottomRight" state="frozen"/>
      <selection activeCell="B8" sqref="B8"/>
      <selection pane="topRight" activeCell="B8" sqref="B8"/>
      <selection pane="bottomLeft" activeCell="B8" sqref="B8"/>
      <selection pane="bottomRight" activeCell="G10" sqref="G10"/>
    </sheetView>
  </sheetViews>
  <sheetFormatPr defaultColWidth="9.140625" defaultRowHeight="15"/>
  <cols>
    <col min="1" max="1" width="5" customWidth="1"/>
    <col min="2" max="2" width="34.42578125" bestFit="1" customWidth="1"/>
    <col min="3" max="3" width="1" customWidth="1"/>
    <col min="4" max="15" width="15.7109375" style="3" customWidth="1"/>
    <col min="16" max="16" width="1.85546875" customWidth="1"/>
    <col min="17" max="17" width="15.7109375" style="3" customWidth="1"/>
  </cols>
  <sheetData>
    <row r="2" spans="2:17">
      <c r="B2" s="52" t="s">
        <v>133</v>
      </c>
    </row>
    <row r="3" spans="2:17" ht="12.75" customHeight="1"/>
    <row r="4" spans="2:17">
      <c r="B4" s="31" t="s">
        <v>34</v>
      </c>
      <c r="D4" s="32">
        <f>D8-D19</f>
        <v>0</v>
      </c>
      <c r="E4" s="32">
        <f t="shared" ref="E4:O4" si="0">E8-E19</f>
        <v>0</v>
      </c>
      <c r="F4" s="32">
        <f t="shared" si="0"/>
        <v>0</v>
      </c>
      <c r="G4" s="32">
        <f t="shared" si="0"/>
        <v>0</v>
      </c>
      <c r="H4" s="32">
        <f t="shared" si="0"/>
        <v>0</v>
      </c>
      <c r="I4" s="32">
        <f t="shared" si="0"/>
        <v>0</v>
      </c>
      <c r="J4" s="32">
        <f t="shared" si="0"/>
        <v>0</v>
      </c>
      <c r="K4" s="32">
        <f t="shared" si="0"/>
        <v>0</v>
      </c>
      <c r="L4" s="32">
        <f t="shared" si="0"/>
        <v>0</v>
      </c>
      <c r="M4" s="32">
        <f t="shared" si="0"/>
        <v>0</v>
      </c>
      <c r="N4" s="32">
        <f t="shared" si="0"/>
        <v>0</v>
      </c>
      <c r="O4" s="32">
        <f t="shared" si="0"/>
        <v>0</v>
      </c>
      <c r="Q4" s="33">
        <f>SUM(D4:O4)</f>
        <v>0</v>
      </c>
    </row>
    <row r="5" spans="2:17" ht="4.5" customHeight="1" thickBot="1"/>
    <row r="6" spans="2:17">
      <c r="D6" s="34" t="s">
        <v>112</v>
      </c>
      <c r="E6" s="34" t="s">
        <v>113</v>
      </c>
      <c r="F6" s="34" t="s">
        <v>41</v>
      </c>
      <c r="G6" s="34" t="s">
        <v>42</v>
      </c>
      <c r="H6" s="34" t="s">
        <v>40</v>
      </c>
      <c r="I6" s="34" t="s">
        <v>43</v>
      </c>
      <c r="J6" s="34" t="s">
        <v>44</v>
      </c>
      <c r="K6" s="34" t="s">
        <v>45</v>
      </c>
      <c r="L6" s="34" t="s">
        <v>46</v>
      </c>
      <c r="M6" s="34" t="s">
        <v>47</v>
      </c>
      <c r="N6" s="34" t="s">
        <v>48</v>
      </c>
      <c r="O6" s="35" t="s">
        <v>49</v>
      </c>
      <c r="Q6" s="35" t="s">
        <v>111</v>
      </c>
    </row>
    <row r="7" spans="2:17" ht="3" customHeight="1" thickBot="1">
      <c r="D7"/>
      <c r="E7"/>
      <c r="F7"/>
      <c r="G7"/>
      <c r="H7"/>
      <c r="I7"/>
      <c r="J7"/>
      <c r="K7"/>
      <c r="L7"/>
      <c r="M7"/>
      <c r="N7"/>
      <c r="O7"/>
      <c r="Q7"/>
    </row>
    <row r="8" spans="2:17">
      <c r="B8" s="183" t="str">
        <f>IF('Fluxo Mensal'!B8="","",'Fluxo Mensal'!B8)</f>
        <v>TOTAL RECEITA</v>
      </c>
      <c r="C8" s="184"/>
      <c r="D8" s="185">
        <f>SUM(D9:D17)</f>
        <v>5000</v>
      </c>
      <c r="E8" s="185">
        <f t="shared" ref="E8:O8" si="1">SUM(E9:E17)</f>
        <v>5000</v>
      </c>
      <c r="F8" s="185">
        <f t="shared" si="1"/>
        <v>5000</v>
      </c>
      <c r="G8" s="185">
        <f t="shared" si="1"/>
        <v>5000</v>
      </c>
      <c r="H8" s="185">
        <f t="shared" si="1"/>
        <v>5000</v>
      </c>
      <c r="I8" s="185">
        <f t="shared" si="1"/>
        <v>5000</v>
      </c>
      <c r="J8" s="185">
        <f t="shared" si="1"/>
        <v>5000</v>
      </c>
      <c r="K8" s="185">
        <f t="shared" si="1"/>
        <v>5000</v>
      </c>
      <c r="L8" s="185">
        <f t="shared" si="1"/>
        <v>5000</v>
      </c>
      <c r="M8" s="185">
        <f t="shared" si="1"/>
        <v>5000</v>
      </c>
      <c r="N8" s="185">
        <f t="shared" si="1"/>
        <v>5000</v>
      </c>
      <c r="O8" s="186">
        <f t="shared" si="1"/>
        <v>5000</v>
      </c>
      <c r="P8" s="184"/>
      <c r="Q8" s="186">
        <f>SUM(Q9:Q17)</f>
        <v>60000</v>
      </c>
    </row>
    <row r="9" spans="2:17">
      <c r="B9" s="187" t="str">
        <f>IF('Fluxo Mensal'!B9="","",'Fluxo Mensal'!B9)</f>
        <v>Salário</v>
      </c>
      <c r="C9" s="184"/>
      <c r="D9" s="188">
        <v>5000</v>
      </c>
      <c r="E9" s="188">
        <v>5000</v>
      </c>
      <c r="F9" s="188">
        <v>5000</v>
      </c>
      <c r="G9" s="188">
        <v>5000</v>
      </c>
      <c r="H9" s="188">
        <v>5000</v>
      </c>
      <c r="I9" s="188">
        <v>5000</v>
      </c>
      <c r="J9" s="188">
        <v>5000</v>
      </c>
      <c r="K9" s="188">
        <v>5000</v>
      </c>
      <c r="L9" s="188">
        <v>5000</v>
      </c>
      <c r="M9" s="188">
        <v>5000</v>
      </c>
      <c r="N9" s="188">
        <v>5000</v>
      </c>
      <c r="O9" s="188">
        <v>5000</v>
      </c>
      <c r="P9" s="184"/>
      <c r="Q9" s="189">
        <f>SUM(D9:O9)</f>
        <v>60000</v>
      </c>
    </row>
    <row r="10" spans="2:17">
      <c r="B10" s="187" t="str">
        <f>IF('Fluxo Mensal'!B10="","",'Fluxo Mensal'!B10)</f>
        <v>Rendimento com Aluguel</v>
      </c>
      <c r="C10" s="184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9"/>
      <c r="P10" s="184"/>
      <c r="Q10" s="189">
        <f t="shared" ref="Q10:Q12" si="2">SUM(D10:O10)</f>
        <v>0</v>
      </c>
    </row>
    <row r="11" spans="2:17">
      <c r="B11" s="187" t="str">
        <f>IF('Fluxo Mensal'!B11="","",'Fluxo Mensal'!B11)</f>
        <v>Rendimentos Financeiros</v>
      </c>
      <c r="C11" s="184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9"/>
      <c r="P11" s="184"/>
      <c r="Q11" s="189">
        <f t="shared" si="2"/>
        <v>0</v>
      </c>
    </row>
    <row r="12" spans="2:17">
      <c r="B12" s="187" t="str">
        <f>IF('Fluxo Mensal'!B12="","",'Fluxo Mensal'!B12)</f>
        <v>Outras receitas</v>
      </c>
      <c r="C12" s="184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9"/>
      <c r="P12" s="184"/>
      <c r="Q12" s="189">
        <f t="shared" si="2"/>
        <v>0</v>
      </c>
    </row>
    <row r="13" spans="2:17">
      <c r="B13" s="187" t="str">
        <f>IF('Fluxo Mensal'!B13="","",'Fluxo Mensal'!B13)</f>
        <v/>
      </c>
      <c r="C13" s="184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9"/>
      <c r="P13" s="184"/>
      <c r="Q13" s="189">
        <f t="shared" ref="Q13:Q17" si="3">SUM(D13:O13)</f>
        <v>0</v>
      </c>
    </row>
    <row r="14" spans="2:17">
      <c r="B14" s="187" t="str">
        <f>IF('Fluxo Mensal'!B14="","",'Fluxo Mensal'!B14)</f>
        <v/>
      </c>
      <c r="C14" s="184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9"/>
      <c r="P14" s="184"/>
      <c r="Q14" s="189">
        <f t="shared" si="3"/>
        <v>0</v>
      </c>
    </row>
    <row r="15" spans="2:17">
      <c r="B15" s="187" t="str">
        <f>IF('Fluxo Mensal'!B15="","",'Fluxo Mensal'!B15)</f>
        <v/>
      </c>
      <c r="C15" s="184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9"/>
      <c r="P15" s="184"/>
      <c r="Q15" s="189">
        <f t="shared" si="3"/>
        <v>0</v>
      </c>
    </row>
    <row r="16" spans="2:17">
      <c r="B16" s="187" t="str">
        <f>IF('Fluxo Mensal'!B16="","",'Fluxo Mensal'!B16)</f>
        <v/>
      </c>
      <c r="C16" s="184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9"/>
      <c r="P16" s="184"/>
      <c r="Q16" s="189">
        <f t="shared" si="3"/>
        <v>0</v>
      </c>
    </row>
    <row r="17" spans="2:17" ht="15.75" thickBot="1">
      <c r="B17" s="187" t="str">
        <f>IF('Fluxo Mensal'!B17="","",'Fluxo Mensal'!B17)</f>
        <v/>
      </c>
      <c r="C17" s="184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1"/>
      <c r="P17" s="184"/>
      <c r="Q17" s="189">
        <f t="shared" si="3"/>
        <v>0</v>
      </c>
    </row>
    <row r="18" spans="2:17" ht="4.5" customHeight="1" thickBot="1">
      <c r="B18" s="192" t="str">
        <f>IF('Fluxo Mensal'!B18="","",'Fluxo Mensal'!B18)</f>
        <v/>
      </c>
      <c r="C18" s="184"/>
      <c r="D18" s="193" t="str">
        <f>IF('Fluxo Mensal'!D18="","",'Fluxo Mensal'!D18)</f>
        <v/>
      </c>
      <c r="E18" s="194"/>
      <c r="F18" s="194"/>
      <c r="G18" s="194" t="str">
        <f>IF('Fluxo Mensal'!E18="","",'Fluxo Mensal'!E18)</f>
        <v/>
      </c>
      <c r="H18" s="194" t="str">
        <f>IF('Fluxo Mensal'!F18="","",'Fluxo Mensal'!F18)</f>
        <v/>
      </c>
      <c r="I18" s="194" t="str">
        <f>IF('Fluxo Mensal'!G18="","",'Fluxo Mensal'!G18)</f>
        <v/>
      </c>
      <c r="J18" s="194" t="str">
        <f>IF('Fluxo Mensal'!H18="","",'Fluxo Mensal'!H18)</f>
        <v/>
      </c>
      <c r="K18" s="194" t="str">
        <f>IF('Fluxo Mensal'!I18="","",'Fluxo Mensal'!I18)</f>
        <v/>
      </c>
      <c r="L18" s="194" t="str">
        <f>IF('Fluxo Mensal'!J18="","",'Fluxo Mensal'!J18)</f>
        <v/>
      </c>
      <c r="M18" s="194" t="str">
        <f>IF('Fluxo Mensal'!K18="","",'Fluxo Mensal'!K18)</f>
        <v/>
      </c>
      <c r="N18" s="194" t="str">
        <f>IF('Fluxo Mensal'!L18="","",'Fluxo Mensal'!L18)</f>
        <v/>
      </c>
      <c r="O18" s="195" t="str">
        <f>IF('Fluxo Mensal'!M18="","",'Fluxo Mensal'!M18)</f>
        <v/>
      </c>
      <c r="P18" s="192" t="str">
        <f>IF('Fluxo Mensal'!N18="","",'Fluxo Mensal'!N18)</f>
        <v/>
      </c>
      <c r="Q18" s="194" t="str">
        <f>IF('Fluxo Mensal'!O18="","",'Fluxo Mensal'!O18)</f>
        <v/>
      </c>
    </row>
    <row r="19" spans="2:17" ht="15.75" thickBot="1">
      <c r="B19" s="183" t="str">
        <f>IF('Fluxo Mensal'!B19="","",'Fluxo Mensal'!B19)</f>
        <v>TOTAL DESPESA</v>
      </c>
      <c r="C19" s="184"/>
      <c r="D19" s="185">
        <f>D21+D37+D46+D57+D65+D74+D86+D93</f>
        <v>5000</v>
      </c>
      <c r="E19" s="185">
        <f t="shared" ref="E19:O19" si="4">E21+E37+E46+E57+E65+E74+E86+E93</f>
        <v>5000</v>
      </c>
      <c r="F19" s="185">
        <f t="shared" si="4"/>
        <v>5000</v>
      </c>
      <c r="G19" s="185">
        <f t="shared" si="4"/>
        <v>5000</v>
      </c>
      <c r="H19" s="185">
        <f t="shared" si="4"/>
        <v>5000</v>
      </c>
      <c r="I19" s="185">
        <f t="shared" si="4"/>
        <v>5000</v>
      </c>
      <c r="J19" s="185">
        <f t="shared" si="4"/>
        <v>5000</v>
      </c>
      <c r="K19" s="185">
        <f t="shared" si="4"/>
        <v>5000</v>
      </c>
      <c r="L19" s="185">
        <f t="shared" si="4"/>
        <v>5000</v>
      </c>
      <c r="M19" s="185">
        <f t="shared" si="4"/>
        <v>5000</v>
      </c>
      <c r="N19" s="185">
        <f t="shared" si="4"/>
        <v>5000</v>
      </c>
      <c r="O19" s="185">
        <f t="shared" si="4"/>
        <v>5000</v>
      </c>
      <c r="P19" s="184"/>
      <c r="Q19" s="186">
        <f>Q21+Q37+Q46+Q57+Q65+Q74+Q86+Q93</f>
        <v>60000</v>
      </c>
    </row>
    <row r="20" spans="2:17" ht="4.5" customHeight="1" thickBot="1">
      <c r="B20" s="196"/>
      <c r="C20" s="184"/>
      <c r="D20" s="193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5"/>
      <c r="P20" s="192"/>
      <c r="Q20" s="194"/>
    </row>
    <row r="21" spans="2:17" ht="16.5" customHeight="1">
      <c r="B21" s="183" t="str">
        <f>IF('Fluxo Mensal'!B21="","",'Fluxo Mensal'!B21)</f>
        <v>MORADIA</v>
      </c>
      <c r="C21" s="184"/>
      <c r="D21" s="185">
        <f>SUM(D22:D36)</f>
        <v>5000</v>
      </c>
      <c r="E21" s="185">
        <f t="shared" ref="E21:Q21" si="5">SUM(E22:E36)</f>
        <v>5000</v>
      </c>
      <c r="F21" s="185">
        <f t="shared" si="5"/>
        <v>5000</v>
      </c>
      <c r="G21" s="185">
        <f t="shared" si="5"/>
        <v>5000</v>
      </c>
      <c r="H21" s="185">
        <f t="shared" si="5"/>
        <v>5000</v>
      </c>
      <c r="I21" s="185">
        <f t="shared" si="5"/>
        <v>5000</v>
      </c>
      <c r="J21" s="185">
        <f t="shared" si="5"/>
        <v>5000</v>
      </c>
      <c r="K21" s="185">
        <f t="shared" si="5"/>
        <v>5000</v>
      </c>
      <c r="L21" s="185">
        <f t="shared" si="5"/>
        <v>5000</v>
      </c>
      <c r="M21" s="185">
        <f t="shared" si="5"/>
        <v>5000</v>
      </c>
      <c r="N21" s="185">
        <f t="shared" si="5"/>
        <v>5000</v>
      </c>
      <c r="O21" s="186">
        <f t="shared" si="5"/>
        <v>5000</v>
      </c>
      <c r="P21" s="184"/>
      <c r="Q21" s="186">
        <f t="shared" si="5"/>
        <v>60000</v>
      </c>
    </row>
    <row r="22" spans="2:17">
      <c r="B22" s="187" t="str">
        <f>IF('Fluxo Mensal'!B22="","",'Fluxo Mensal'!B22)</f>
        <v>Aluguel</v>
      </c>
      <c r="C22" s="184"/>
      <c r="D22" s="188">
        <v>5000</v>
      </c>
      <c r="E22" s="188">
        <v>5000</v>
      </c>
      <c r="F22" s="188">
        <v>5000</v>
      </c>
      <c r="G22" s="188">
        <v>5000</v>
      </c>
      <c r="H22" s="188">
        <v>5000</v>
      </c>
      <c r="I22" s="188">
        <v>5000</v>
      </c>
      <c r="J22" s="188">
        <v>5000</v>
      </c>
      <c r="K22" s="188">
        <v>5000</v>
      </c>
      <c r="L22" s="188">
        <v>5000</v>
      </c>
      <c r="M22" s="188">
        <v>5000</v>
      </c>
      <c r="N22" s="188">
        <v>5000</v>
      </c>
      <c r="O22" s="188">
        <v>5000</v>
      </c>
      <c r="P22" s="184"/>
      <c r="Q22" s="189">
        <f t="shared" ref="Q22:Q90" si="6">SUM(D22:O22)</f>
        <v>60000</v>
      </c>
    </row>
    <row r="23" spans="2:17">
      <c r="B23" s="187" t="str">
        <f>IF('Fluxo Mensal'!B23="","",'Fluxo Mensal'!B23)</f>
        <v>Condomínio</v>
      </c>
      <c r="C23" s="184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9"/>
      <c r="P23" s="184"/>
      <c r="Q23" s="189">
        <f t="shared" si="6"/>
        <v>0</v>
      </c>
    </row>
    <row r="24" spans="2:17">
      <c r="B24" s="187" t="str">
        <f>IF('Fluxo Mensal'!B24="","",'Fluxo Mensal'!B24)</f>
        <v>Prestação da casa</v>
      </c>
      <c r="C24" s="184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9"/>
      <c r="P24" s="184"/>
      <c r="Q24" s="189">
        <f t="shared" si="6"/>
        <v>0</v>
      </c>
    </row>
    <row r="25" spans="2:17">
      <c r="B25" s="187" t="str">
        <f>IF('Fluxo Mensal'!B25="","",'Fluxo Mensal'!B25)</f>
        <v>Conta de luz</v>
      </c>
      <c r="C25" s="184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9"/>
      <c r="P25" s="184"/>
      <c r="Q25" s="189">
        <f t="shared" si="6"/>
        <v>0</v>
      </c>
    </row>
    <row r="26" spans="2:17">
      <c r="B26" s="187" t="str">
        <f>IF('Fluxo Mensal'!B26="","",'Fluxo Mensal'!B26)</f>
        <v>Conta de água</v>
      </c>
      <c r="C26" s="184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9"/>
      <c r="P26" s="184"/>
      <c r="Q26" s="189">
        <f t="shared" si="6"/>
        <v>0</v>
      </c>
    </row>
    <row r="27" spans="2:17">
      <c r="B27" s="187" t="str">
        <f>IF('Fluxo Mensal'!B27="","",'Fluxo Mensal'!B27)</f>
        <v>Gás</v>
      </c>
      <c r="C27" s="184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9"/>
      <c r="P27" s="184"/>
      <c r="Q27" s="189">
        <f t="shared" si="6"/>
        <v>0</v>
      </c>
    </row>
    <row r="28" spans="2:17">
      <c r="B28" s="187" t="str">
        <f>IF('Fluxo Mensal'!B28="","",'Fluxo Mensal'!B28)</f>
        <v>Impostos</v>
      </c>
      <c r="C28" s="184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9"/>
      <c r="P28" s="184"/>
      <c r="Q28" s="189">
        <f t="shared" si="6"/>
        <v>0</v>
      </c>
    </row>
    <row r="29" spans="2:17">
      <c r="B29" s="187" t="str">
        <f>IF('Fluxo Mensal'!B29="","",'Fluxo Mensal'!B29)</f>
        <v>Telefone e internet</v>
      </c>
      <c r="C29" s="184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9"/>
      <c r="P29" s="184"/>
      <c r="Q29" s="189">
        <f t="shared" si="6"/>
        <v>0</v>
      </c>
    </row>
    <row r="30" spans="2:17">
      <c r="B30" s="187" t="str">
        <f>IF('Fluxo Mensal'!B30="","",'Fluxo Mensal'!B30)</f>
        <v>Celular</v>
      </c>
      <c r="C30" s="184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9"/>
      <c r="P30" s="184"/>
      <c r="Q30" s="189">
        <f t="shared" si="6"/>
        <v>0</v>
      </c>
    </row>
    <row r="31" spans="2:17">
      <c r="B31" s="187" t="str">
        <f>IF('Fluxo Mensal'!B31="","",'Fluxo Mensal'!B31)</f>
        <v>Consertos/manutenção</v>
      </c>
      <c r="C31" s="184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9"/>
      <c r="P31" s="184"/>
      <c r="Q31" s="189">
        <f t="shared" si="6"/>
        <v>0</v>
      </c>
    </row>
    <row r="32" spans="2:17">
      <c r="B32" s="187" t="str">
        <f>IF('Fluxo Mensal'!B32="","",'Fluxo Mensal'!B32)</f>
        <v>IPTU</v>
      </c>
      <c r="C32" s="184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9"/>
      <c r="P32" s="184"/>
      <c r="Q32" s="189">
        <f t="shared" si="6"/>
        <v>0</v>
      </c>
    </row>
    <row r="33" spans="2:17">
      <c r="B33" s="187" t="str">
        <f>IF('Fluxo Mensal'!B33="","",'Fluxo Mensal'!B33)</f>
        <v/>
      </c>
      <c r="C33" s="184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9"/>
      <c r="P33" s="184"/>
      <c r="Q33" s="189">
        <f t="shared" ref="Q33:Q36" si="7">SUM(D33:O33)</f>
        <v>0</v>
      </c>
    </row>
    <row r="34" spans="2:17">
      <c r="B34" s="187" t="str">
        <f>IF('Fluxo Mensal'!B34="","",'Fluxo Mensal'!B34)</f>
        <v/>
      </c>
      <c r="C34" s="184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9"/>
      <c r="P34" s="184"/>
      <c r="Q34" s="189">
        <f t="shared" si="7"/>
        <v>0</v>
      </c>
    </row>
    <row r="35" spans="2:17">
      <c r="B35" s="187" t="str">
        <f>IF('Fluxo Mensal'!B35="","",'Fluxo Mensal'!B35)</f>
        <v>Outros Moradia</v>
      </c>
      <c r="C35" s="184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9"/>
      <c r="P35" s="184"/>
      <c r="Q35" s="189">
        <f t="shared" si="7"/>
        <v>0</v>
      </c>
    </row>
    <row r="36" spans="2:17">
      <c r="B36" s="187" t="str">
        <f>IF('Fluxo Mensal'!B36="","",'Fluxo Mensal'!B36)</f>
        <v/>
      </c>
      <c r="C36" s="184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9"/>
      <c r="P36" s="184"/>
      <c r="Q36" s="189">
        <f t="shared" si="7"/>
        <v>0</v>
      </c>
    </row>
    <row r="37" spans="2:17" ht="15.75" thickBot="1">
      <c r="B37" s="183" t="str">
        <f>IF('Fluxo Mensal'!B37="","",'Fluxo Mensal'!B37)</f>
        <v>ALIMENTAÇÃO</v>
      </c>
      <c r="C37" s="184"/>
      <c r="D37" s="197">
        <f t="shared" ref="D37:O37" si="8">SUM(D38:D45)</f>
        <v>0</v>
      </c>
      <c r="E37" s="197">
        <f t="shared" si="8"/>
        <v>0</v>
      </c>
      <c r="F37" s="197">
        <f t="shared" si="8"/>
        <v>0</v>
      </c>
      <c r="G37" s="197">
        <f t="shared" si="8"/>
        <v>0</v>
      </c>
      <c r="H37" s="197">
        <f t="shared" si="8"/>
        <v>0</v>
      </c>
      <c r="I37" s="197">
        <f t="shared" si="8"/>
        <v>0</v>
      </c>
      <c r="J37" s="197">
        <f t="shared" si="8"/>
        <v>0</v>
      </c>
      <c r="K37" s="197">
        <f t="shared" si="8"/>
        <v>0</v>
      </c>
      <c r="L37" s="197">
        <f t="shared" si="8"/>
        <v>0</v>
      </c>
      <c r="M37" s="197">
        <f t="shared" si="8"/>
        <v>0</v>
      </c>
      <c r="N37" s="197">
        <f t="shared" si="8"/>
        <v>0</v>
      </c>
      <c r="O37" s="198">
        <f t="shared" si="8"/>
        <v>0</v>
      </c>
      <c r="P37" s="184"/>
      <c r="Q37" s="199">
        <f t="shared" si="6"/>
        <v>0</v>
      </c>
    </row>
    <row r="38" spans="2:17">
      <c r="B38" s="187" t="str">
        <f>IF('Fluxo Mensal'!B38="","",'Fluxo Mensal'!B38)</f>
        <v>Supermercado</v>
      </c>
      <c r="C38" s="184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1"/>
      <c r="P38" s="184"/>
      <c r="Q38" s="189">
        <f t="shared" si="6"/>
        <v>0</v>
      </c>
    </row>
    <row r="39" spans="2:17">
      <c r="B39" s="187" t="str">
        <f>IF('Fluxo Mensal'!B39="","",'Fluxo Mensal'!B39)</f>
        <v>Feira/sacolão</v>
      </c>
      <c r="C39" s="184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9"/>
      <c r="P39" s="184"/>
      <c r="Q39" s="189">
        <f t="shared" si="6"/>
        <v>0</v>
      </c>
    </row>
    <row r="40" spans="2:17">
      <c r="B40" s="187" t="str">
        <f>IF('Fluxo Mensal'!B40="","",'Fluxo Mensal'!B40)</f>
        <v>Panificadora</v>
      </c>
      <c r="C40" s="184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9"/>
      <c r="P40" s="184"/>
      <c r="Q40" s="189">
        <f t="shared" si="6"/>
        <v>0</v>
      </c>
    </row>
    <row r="41" spans="2:17">
      <c r="B41" s="187" t="str">
        <f>IF('Fluxo Mensal'!B41="","",'Fluxo Mensal'!B41)</f>
        <v>Restaurantes</v>
      </c>
      <c r="C41" s="184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9"/>
      <c r="P41" s="184"/>
      <c r="Q41" s="189">
        <f t="shared" si="6"/>
        <v>0</v>
      </c>
    </row>
    <row r="42" spans="2:17">
      <c r="B42" s="187" t="str">
        <f>IF('Fluxo Mensal'!B42="","",'Fluxo Mensal'!B42)</f>
        <v/>
      </c>
      <c r="C42" s="184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9"/>
      <c r="P42" s="184"/>
      <c r="Q42" s="189">
        <f t="shared" ref="Q42:Q45" si="9">SUM(D42:O42)</f>
        <v>0</v>
      </c>
    </row>
    <row r="43" spans="2:17">
      <c r="B43" s="187" t="str">
        <f>IF('Fluxo Mensal'!B43="","",'Fluxo Mensal'!B43)</f>
        <v/>
      </c>
      <c r="C43" s="184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9"/>
      <c r="P43" s="184"/>
      <c r="Q43" s="189">
        <f t="shared" si="9"/>
        <v>0</v>
      </c>
    </row>
    <row r="44" spans="2:17">
      <c r="B44" s="187" t="str">
        <f>IF('Fluxo Mensal'!B44="","",'Fluxo Mensal'!B44)</f>
        <v>Outros Alimentação</v>
      </c>
      <c r="C44" s="184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9"/>
      <c r="P44" s="184"/>
      <c r="Q44" s="189">
        <f t="shared" si="9"/>
        <v>0</v>
      </c>
    </row>
    <row r="45" spans="2:17" ht="15.75" thickBot="1">
      <c r="B45" s="187" t="str">
        <f>IF('Fluxo Mensal'!B45="","",'Fluxo Mensal'!B45)</f>
        <v/>
      </c>
      <c r="C45" s="184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1"/>
      <c r="P45" s="184"/>
      <c r="Q45" s="189">
        <f t="shared" si="9"/>
        <v>0</v>
      </c>
    </row>
    <row r="46" spans="2:17">
      <c r="B46" s="183" t="str">
        <f>IF('Fluxo Mensal'!B46="","",'Fluxo Mensal'!B46)</f>
        <v>TRANSPORTE</v>
      </c>
      <c r="C46" s="184"/>
      <c r="D46" s="202">
        <f>SUM(D47:D56)</f>
        <v>0</v>
      </c>
      <c r="E46" s="202">
        <f t="shared" ref="E46:O46" si="10">SUM(E47:E56)</f>
        <v>0</v>
      </c>
      <c r="F46" s="202">
        <f t="shared" si="10"/>
        <v>0</v>
      </c>
      <c r="G46" s="202">
        <f t="shared" si="10"/>
        <v>0</v>
      </c>
      <c r="H46" s="202">
        <f t="shared" si="10"/>
        <v>0</v>
      </c>
      <c r="I46" s="202">
        <f t="shared" si="10"/>
        <v>0</v>
      </c>
      <c r="J46" s="202">
        <f t="shared" si="10"/>
        <v>0</v>
      </c>
      <c r="K46" s="202">
        <f t="shared" si="10"/>
        <v>0</v>
      </c>
      <c r="L46" s="202">
        <f t="shared" si="10"/>
        <v>0</v>
      </c>
      <c r="M46" s="202">
        <f t="shared" si="10"/>
        <v>0</v>
      </c>
      <c r="N46" s="202">
        <f t="shared" si="10"/>
        <v>0</v>
      </c>
      <c r="O46" s="199">
        <f t="shared" si="10"/>
        <v>0</v>
      </c>
      <c r="P46" s="184"/>
      <c r="Q46" s="199">
        <f t="shared" si="6"/>
        <v>0</v>
      </c>
    </row>
    <row r="47" spans="2:17">
      <c r="B47" s="187" t="str">
        <f>IF('Fluxo Mensal'!B47="","",'Fluxo Mensal'!B47)</f>
        <v>Prestação do carro</v>
      </c>
      <c r="C47" s="184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9"/>
      <c r="P47" s="184"/>
      <c r="Q47" s="189">
        <f t="shared" si="6"/>
        <v>0</v>
      </c>
    </row>
    <row r="48" spans="2:17">
      <c r="B48" s="187" t="str">
        <f>IF('Fluxo Mensal'!B48="","",'Fluxo Mensal'!B48)</f>
        <v>Seguro</v>
      </c>
      <c r="C48" s="184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9"/>
      <c r="P48" s="184"/>
      <c r="Q48" s="189">
        <f t="shared" si="6"/>
        <v>0</v>
      </c>
    </row>
    <row r="49" spans="2:17">
      <c r="B49" s="187" t="str">
        <f>IF('Fluxo Mensal'!B49="","",'Fluxo Mensal'!B49)</f>
        <v>Combustível</v>
      </c>
      <c r="C49" s="184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9"/>
      <c r="P49" s="184"/>
      <c r="Q49" s="189">
        <f t="shared" si="6"/>
        <v>0</v>
      </c>
    </row>
    <row r="50" spans="2:17">
      <c r="B50" s="187" t="str">
        <f>IF('Fluxo Mensal'!B50="","",'Fluxo Mensal'!B50)</f>
        <v>Estacionamentos</v>
      </c>
      <c r="C50" s="184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9"/>
      <c r="P50" s="184"/>
      <c r="Q50" s="189">
        <f t="shared" si="6"/>
        <v>0</v>
      </c>
    </row>
    <row r="51" spans="2:17">
      <c r="B51" s="187" t="str">
        <f>IF('Fluxo Mensal'!B51="","",'Fluxo Mensal'!B51)</f>
        <v>IPVA / Licenciamento / DPVAT</v>
      </c>
      <c r="C51" s="184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9"/>
      <c r="P51" s="184"/>
      <c r="Q51" s="189">
        <f t="shared" si="6"/>
        <v>0</v>
      </c>
    </row>
    <row r="52" spans="2:17">
      <c r="B52" s="187" t="str">
        <f>IF('Fluxo Mensal'!B52="","",'Fluxo Mensal'!B52)</f>
        <v>Ônibus/metrô/trem</v>
      </c>
      <c r="C52" s="184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9"/>
      <c r="P52" s="184"/>
      <c r="Q52" s="189">
        <f t="shared" si="6"/>
        <v>0</v>
      </c>
    </row>
    <row r="53" spans="2:17">
      <c r="B53" s="187" t="str">
        <f>IF('Fluxo Mensal'!B53="","",'Fluxo Mensal'!B53)</f>
        <v/>
      </c>
      <c r="C53" s="184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9"/>
      <c r="P53" s="184"/>
      <c r="Q53" s="189">
        <f t="shared" ref="Q53:Q56" si="11">SUM(D53:O53)</f>
        <v>0</v>
      </c>
    </row>
    <row r="54" spans="2:17">
      <c r="B54" s="187" t="str">
        <f>IF('Fluxo Mensal'!B54="","",'Fluxo Mensal'!B54)</f>
        <v/>
      </c>
      <c r="C54" s="184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9"/>
      <c r="P54" s="184"/>
      <c r="Q54" s="189">
        <f t="shared" si="11"/>
        <v>0</v>
      </c>
    </row>
    <row r="55" spans="2:17">
      <c r="B55" s="187" t="str">
        <f>IF('Fluxo Mensal'!B55="","",'Fluxo Mensal'!B55)</f>
        <v>Outros Transporte</v>
      </c>
      <c r="C55" s="184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9"/>
      <c r="P55" s="184"/>
      <c r="Q55" s="189">
        <f t="shared" si="11"/>
        <v>0</v>
      </c>
    </row>
    <row r="56" spans="2:17">
      <c r="B56" s="187" t="str">
        <f>IF('Fluxo Mensal'!B56="","",'Fluxo Mensal'!B56)</f>
        <v/>
      </c>
      <c r="C56" s="184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9"/>
      <c r="P56" s="184"/>
      <c r="Q56" s="189">
        <f t="shared" si="11"/>
        <v>0</v>
      </c>
    </row>
    <row r="57" spans="2:17">
      <c r="B57" s="183" t="str">
        <f>IF('Fluxo Mensal'!B57="","",'Fluxo Mensal'!B57)</f>
        <v>SAÚDE</v>
      </c>
      <c r="C57" s="184"/>
      <c r="D57" s="202">
        <f>SUM(D58:D64)</f>
        <v>0</v>
      </c>
      <c r="E57" s="202">
        <f t="shared" ref="E57:O57" si="12">SUM(E58:E64)</f>
        <v>0</v>
      </c>
      <c r="F57" s="202">
        <f t="shared" si="12"/>
        <v>0</v>
      </c>
      <c r="G57" s="202">
        <f t="shared" si="12"/>
        <v>0</v>
      </c>
      <c r="H57" s="202">
        <f t="shared" si="12"/>
        <v>0</v>
      </c>
      <c r="I57" s="202">
        <f t="shared" si="12"/>
        <v>0</v>
      </c>
      <c r="J57" s="202">
        <f t="shared" si="12"/>
        <v>0</v>
      </c>
      <c r="K57" s="202">
        <f t="shared" si="12"/>
        <v>0</v>
      </c>
      <c r="L57" s="202">
        <f t="shared" si="12"/>
        <v>0</v>
      </c>
      <c r="M57" s="202">
        <f t="shared" si="12"/>
        <v>0</v>
      </c>
      <c r="N57" s="202">
        <f t="shared" si="12"/>
        <v>0</v>
      </c>
      <c r="O57" s="199">
        <f t="shared" si="12"/>
        <v>0</v>
      </c>
      <c r="P57" s="184"/>
      <c r="Q57" s="199">
        <f t="shared" si="6"/>
        <v>0</v>
      </c>
    </row>
    <row r="58" spans="2:17">
      <c r="B58" s="187" t="str">
        <f>IF('Fluxo Mensal'!B58="","",'Fluxo Mensal'!B58)</f>
        <v>Plano de saúde</v>
      </c>
      <c r="C58" s="184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9"/>
      <c r="P58" s="184"/>
      <c r="Q58" s="189">
        <f t="shared" si="6"/>
        <v>0</v>
      </c>
    </row>
    <row r="59" spans="2:17">
      <c r="B59" s="187" t="str">
        <f>IF('Fluxo Mensal'!B59="","",'Fluxo Mensal'!B59)</f>
        <v>Médicos/dentistas</v>
      </c>
      <c r="C59" s="184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9"/>
      <c r="P59" s="184"/>
      <c r="Q59" s="189">
        <f t="shared" si="6"/>
        <v>0</v>
      </c>
    </row>
    <row r="60" spans="2:17">
      <c r="B60" s="187" t="str">
        <f>IF('Fluxo Mensal'!B60="","",'Fluxo Mensal'!B60)</f>
        <v>Farmácia</v>
      </c>
      <c r="C60" s="184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9"/>
      <c r="P60" s="184"/>
      <c r="Q60" s="189">
        <f t="shared" ref="Q60:Q64" si="13">SUM(D60:O60)</f>
        <v>0</v>
      </c>
    </row>
    <row r="61" spans="2:17">
      <c r="B61" s="187" t="str">
        <f>IF('Fluxo Mensal'!B61="","",'Fluxo Mensal'!B61)</f>
        <v/>
      </c>
      <c r="C61" s="184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9"/>
      <c r="P61" s="184"/>
      <c r="Q61" s="189">
        <f t="shared" si="13"/>
        <v>0</v>
      </c>
    </row>
    <row r="62" spans="2:17">
      <c r="B62" s="187" t="str">
        <f>IF('Fluxo Mensal'!B62="","",'Fluxo Mensal'!B62)</f>
        <v/>
      </c>
      <c r="C62" s="184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9"/>
      <c r="P62" s="184"/>
      <c r="Q62" s="189">
        <f t="shared" si="13"/>
        <v>0</v>
      </c>
    </row>
    <row r="63" spans="2:17">
      <c r="B63" s="187" t="str">
        <f>IF('Fluxo Mensal'!B63="","",'Fluxo Mensal'!B63)</f>
        <v>Outros Saúde</v>
      </c>
      <c r="C63" s="184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9"/>
      <c r="P63" s="184"/>
      <c r="Q63" s="189">
        <f t="shared" si="13"/>
        <v>0</v>
      </c>
    </row>
    <row r="64" spans="2:17">
      <c r="B64" s="187" t="str">
        <f>IF('Fluxo Mensal'!B64="","",'Fluxo Mensal'!B64)</f>
        <v/>
      </c>
      <c r="C64" s="184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9"/>
      <c r="P64" s="184"/>
      <c r="Q64" s="189">
        <f t="shared" si="13"/>
        <v>0</v>
      </c>
    </row>
    <row r="65" spans="2:17">
      <c r="B65" s="183" t="str">
        <f>IF('Fluxo Mensal'!B65="","",'Fluxo Mensal'!B65)</f>
        <v>EDUCAÇÃO / INFORMAÇÃO</v>
      </c>
      <c r="C65" s="184"/>
      <c r="D65" s="202">
        <f t="shared" ref="D65:O65" si="14">SUM(D66:D73)</f>
        <v>0</v>
      </c>
      <c r="E65" s="202">
        <f t="shared" si="14"/>
        <v>0</v>
      </c>
      <c r="F65" s="202">
        <f t="shared" si="14"/>
        <v>0</v>
      </c>
      <c r="G65" s="202">
        <f t="shared" si="14"/>
        <v>0</v>
      </c>
      <c r="H65" s="202">
        <f t="shared" si="14"/>
        <v>0</v>
      </c>
      <c r="I65" s="202">
        <f t="shared" si="14"/>
        <v>0</v>
      </c>
      <c r="J65" s="202">
        <f t="shared" si="14"/>
        <v>0</v>
      </c>
      <c r="K65" s="202">
        <f t="shared" si="14"/>
        <v>0</v>
      </c>
      <c r="L65" s="202">
        <f t="shared" si="14"/>
        <v>0</v>
      </c>
      <c r="M65" s="202">
        <f t="shared" si="14"/>
        <v>0</v>
      </c>
      <c r="N65" s="202">
        <f t="shared" si="14"/>
        <v>0</v>
      </c>
      <c r="O65" s="199">
        <f t="shared" si="14"/>
        <v>0</v>
      </c>
      <c r="P65" s="184"/>
      <c r="Q65" s="199">
        <f t="shared" si="6"/>
        <v>0</v>
      </c>
    </row>
    <row r="66" spans="2:17">
      <c r="B66" s="187" t="str">
        <f>IF('Fluxo Mensal'!B66="","",'Fluxo Mensal'!B66)</f>
        <v>Mensalidades escolares</v>
      </c>
      <c r="C66" s="184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9"/>
      <c r="P66" s="184"/>
      <c r="Q66" s="189">
        <f t="shared" si="6"/>
        <v>0</v>
      </c>
    </row>
    <row r="67" spans="2:17">
      <c r="B67" s="187" t="str">
        <f>IF('Fluxo Mensal'!B67="","",'Fluxo Mensal'!B67)</f>
        <v>Cursos extras - idiomas/computação</v>
      </c>
      <c r="C67" s="184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9"/>
      <c r="P67" s="184"/>
      <c r="Q67" s="189">
        <f t="shared" si="6"/>
        <v>0</v>
      </c>
    </row>
    <row r="68" spans="2:17">
      <c r="B68" s="187" t="str">
        <f>IF('Fluxo Mensal'!B68="","",'Fluxo Mensal'!B68)</f>
        <v>Jornais/revistas</v>
      </c>
      <c r="C68" s="184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9"/>
      <c r="P68" s="184"/>
      <c r="Q68" s="189">
        <f t="shared" si="6"/>
        <v>0</v>
      </c>
    </row>
    <row r="69" spans="2:17">
      <c r="B69" s="187" t="str">
        <f>IF('Fluxo Mensal'!B69="","",'Fluxo Mensal'!B69)</f>
        <v>Livros</v>
      </c>
      <c r="C69" s="184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9"/>
      <c r="P69" s="184"/>
      <c r="Q69" s="189">
        <f t="shared" si="6"/>
        <v>0</v>
      </c>
    </row>
    <row r="70" spans="2:17">
      <c r="B70" s="187" t="str">
        <f>IF('Fluxo Mensal'!B70="","",'Fluxo Mensal'!B70)</f>
        <v>Transporte escolar</v>
      </c>
      <c r="C70" s="184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9"/>
      <c r="P70" s="184"/>
      <c r="Q70" s="189">
        <f t="shared" si="6"/>
        <v>0</v>
      </c>
    </row>
    <row r="71" spans="2:17">
      <c r="B71" s="187" t="str">
        <f>IF('Fluxo Mensal'!B71="","",'Fluxo Mensal'!B71)</f>
        <v>Outros Educação</v>
      </c>
      <c r="C71" s="184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9"/>
      <c r="P71" s="184"/>
      <c r="Q71" s="189">
        <f t="shared" ref="Q71:Q73" si="15">SUM(D71:O71)</f>
        <v>0</v>
      </c>
    </row>
    <row r="72" spans="2:17">
      <c r="B72" s="187" t="str">
        <f>IF('Fluxo Mensal'!B72="","",'Fluxo Mensal'!B72)</f>
        <v/>
      </c>
      <c r="C72" s="184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9"/>
      <c r="P72" s="184"/>
      <c r="Q72" s="189">
        <f t="shared" si="15"/>
        <v>0</v>
      </c>
    </row>
    <row r="73" spans="2:17">
      <c r="B73" s="187" t="str">
        <f>IF('Fluxo Mensal'!B73="","",'Fluxo Mensal'!B73)</f>
        <v/>
      </c>
      <c r="C73" s="184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9"/>
      <c r="P73" s="184"/>
      <c r="Q73" s="189">
        <f t="shared" si="15"/>
        <v>0</v>
      </c>
    </row>
    <row r="74" spans="2:17">
      <c r="B74" s="183" t="str">
        <f>IF('Fluxo Mensal'!B74="","",'Fluxo Mensal'!B74)</f>
        <v>LAZER / DIVERSÃO</v>
      </c>
      <c r="C74" s="184"/>
      <c r="D74" s="202">
        <f>SUM(D75:D85)</f>
        <v>0</v>
      </c>
      <c r="E74" s="202">
        <f t="shared" ref="E74:O74" si="16">SUM(E75:E85)</f>
        <v>0</v>
      </c>
      <c r="F74" s="202">
        <f t="shared" si="16"/>
        <v>0</v>
      </c>
      <c r="G74" s="202">
        <f t="shared" si="16"/>
        <v>0</v>
      </c>
      <c r="H74" s="202">
        <f t="shared" si="16"/>
        <v>0</v>
      </c>
      <c r="I74" s="202">
        <f t="shared" si="16"/>
        <v>0</v>
      </c>
      <c r="J74" s="202">
        <f t="shared" si="16"/>
        <v>0</v>
      </c>
      <c r="K74" s="202">
        <f t="shared" si="16"/>
        <v>0</v>
      </c>
      <c r="L74" s="202">
        <f t="shared" si="16"/>
        <v>0</v>
      </c>
      <c r="M74" s="202">
        <f t="shared" si="16"/>
        <v>0</v>
      </c>
      <c r="N74" s="202">
        <f t="shared" si="16"/>
        <v>0</v>
      </c>
      <c r="O74" s="199">
        <f t="shared" si="16"/>
        <v>0</v>
      </c>
      <c r="P74" s="184"/>
      <c r="Q74" s="199">
        <f t="shared" si="6"/>
        <v>0</v>
      </c>
    </row>
    <row r="75" spans="2:17">
      <c r="B75" s="187" t="str">
        <f>IF('Fluxo Mensal'!B75="","",'Fluxo Mensal'!B75)</f>
        <v>Academia</v>
      </c>
      <c r="C75" s="184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9"/>
      <c r="P75" s="184"/>
      <c r="Q75" s="189">
        <f t="shared" si="6"/>
        <v>0</v>
      </c>
    </row>
    <row r="76" spans="2:17">
      <c r="B76" s="187" t="str">
        <f>IF('Fluxo Mensal'!B76="","",'Fluxo Mensal'!B76)</f>
        <v>Programas culturais</v>
      </c>
      <c r="C76" s="184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9"/>
      <c r="P76" s="184"/>
      <c r="Q76" s="189">
        <f t="shared" si="6"/>
        <v>0</v>
      </c>
    </row>
    <row r="77" spans="2:17">
      <c r="B77" s="187" t="str">
        <f>IF('Fluxo Mensal'!B77="","",'Fluxo Mensal'!B77)</f>
        <v>Cinema</v>
      </c>
      <c r="C77" s="184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9"/>
      <c r="P77" s="184"/>
      <c r="Q77" s="189">
        <f t="shared" si="6"/>
        <v>0</v>
      </c>
    </row>
    <row r="78" spans="2:17">
      <c r="B78" s="187" t="str">
        <f>IF('Fluxo Mensal'!B78="","",'Fluxo Mensal'!B78)</f>
        <v>Bares</v>
      </c>
      <c r="C78" s="184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9"/>
      <c r="P78" s="184"/>
      <c r="Q78" s="189">
        <f t="shared" si="6"/>
        <v>0</v>
      </c>
    </row>
    <row r="79" spans="2:17">
      <c r="B79" s="187" t="str">
        <f>IF('Fluxo Mensal'!B79="","",'Fluxo Mensal'!B79)</f>
        <v>Baladas</v>
      </c>
      <c r="C79" s="184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9"/>
      <c r="P79" s="184"/>
      <c r="Q79" s="189">
        <f t="shared" si="6"/>
        <v>0</v>
      </c>
    </row>
    <row r="80" spans="2:17">
      <c r="B80" s="187" t="str">
        <f>IF('Fluxo Mensal'!B80="","",'Fluxo Mensal'!B80)</f>
        <v>Viagens</v>
      </c>
      <c r="C80" s="184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9"/>
      <c r="P80" s="184"/>
      <c r="Q80" s="189">
        <f t="shared" si="6"/>
        <v>0</v>
      </c>
    </row>
    <row r="81" spans="2:17">
      <c r="B81" s="187" t="str">
        <f>IF('Fluxo Mensal'!B81="","",'Fluxo Mensal'!B81)</f>
        <v>Datas comemorativas</v>
      </c>
      <c r="C81" s="184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9"/>
      <c r="P81" s="184"/>
      <c r="Q81" s="189">
        <f t="shared" si="6"/>
        <v>0</v>
      </c>
    </row>
    <row r="82" spans="2:17">
      <c r="B82" s="187" t="str">
        <f>IF('Fluxo Mensal'!B82="","",'Fluxo Mensal'!B82)</f>
        <v/>
      </c>
      <c r="C82" s="184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9"/>
      <c r="P82" s="184"/>
      <c r="Q82" s="189">
        <f t="shared" ref="Q82:Q85" si="17">SUM(D82:O82)</f>
        <v>0</v>
      </c>
    </row>
    <row r="83" spans="2:17">
      <c r="B83" s="187" t="str">
        <f>IF('Fluxo Mensal'!B83="","",'Fluxo Mensal'!B83)</f>
        <v/>
      </c>
      <c r="C83" s="184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9"/>
      <c r="P83" s="184"/>
      <c r="Q83" s="189">
        <f t="shared" si="17"/>
        <v>0</v>
      </c>
    </row>
    <row r="84" spans="2:17">
      <c r="B84" s="187" t="str">
        <f>IF('Fluxo Mensal'!B84="","",'Fluxo Mensal'!B84)</f>
        <v>Outros Lazer e Diversão</v>
      </c>
      <c r="C84" s="184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9"/>
      <c r="P84" s="184"/>
      <c r="Q84" s="189">
        <f t="shared" si="17"/>
        <v>0</v>
      </c>
    </row>
    <row r="85" spans="2:17">
      <c r="B85" s="187" t="str">
        <f>IF('Fluxo Mensal'!B85="","",'Fluxo Mensal'!B85)</f>
        <v/>
      </c>
      <c r="C85" s="184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9"/>
      <c r="P85" s="184"/>
      <c r="Q85" s="189">
        <f t="shared" si="17"/>
        <v>0</v>
      </c>
    </row>
    <row r="86" spans="2:17">
      <c r="B86" s="183" t="str">
        <f>IF('Fluxo Mensal'!B86="","",'Fluxo Mensal'!B86)</f>
        <v>OUTROS</v>
      </c>
      <c r="C86" s="184"/>
      <c r="D86" s="202">
        <f t="shared" ref="D86:O86" si="18">SUM(D87:D92)</f>
        <v>0</v>
      </c>
      <c r="E86" s="202">
        <f t="shared" si="18"/>
        <v>0</v>
      </c>
      <c r="F86" s="202">
        <f t="shared" si="18"/>
        <v>0</v>
      </c>
      <c r="G86" s="202">
        <f t="shared" si="18"/>
        <v>0</v>
      </c>
      <c r="H86" s="202">
        <f t="shared" si="18"/>
        <v>0</v>
      </c>
      <c r="I86" s="202">
        <f t="shared" si="18"/>
        <v>0</v>
      </c>
      <c r="J86" s="202">
        <f t="shared" si="18"/>
        <v>0</v>
      </c>
      <c r="K86" s="202">
        <f t="shared" si="18"/>
        <v>0</v>
      </c>
      <c r="L86" s="202">
        <f t="shared" si="18"/>
        <v>0</v>
      </c>
      <c r="M86" s="202">
        <f t="shared" si="18"/>
        <v>0</v>
      </c>
      <c r="N86" s="202">
        <f t="shared" si="18"/>
        <v>0</v>
      </c>
      <c r="O86" s="199">
        <f t="shared" si="18"/>
        <v>0</v>
      </c>
      <c r="P86" s="184"/>
      <c r="Q86" s="199">
        <f t="shared" si="6"/>
        <v>0</v>
      </c>
    </row>
    <row r="87" spans="2:17">
      <c r="B87" s="187" t="str">
        <f>IF('Fluxo Mensal'!B87="","",'Fluxo Mensal'!B87)</f>
        <v>Vestuário</v>
      </c>
      <c r="C87" s="184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9"/>
      <c r="P87" s="184"/>
      <c r="Q87" s="189">
        <f t="shared" si="6"/>
        <v>0</v>
      </c>
    </row>
    <row r="88" spans="2:17">
      <c r="B88" s="187" t="str">
        <f>IF('Fluxo Mensal'!B88="","",'Fluxo Mensal'!B88)</f>
        <v>Mesada filhos</v>
      </c>
      <c r="C88" s="184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9"/>
      <c r="P88" s="184"/>
      <c r="Q88" s="189">
        <f t="shared" si="6"/>
        <v>0</v>
      </c>
    </row>
    <row r="89" spans="2:17">
      <c r="B89" s="187" t="str">
        <f>IF('Fluxo Mensal'!B89="","",'Fluxo Mensal'!B89)</f>
        <v>Outros</v>
      </c>
      <c r="C89" s="184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9"/>
      <c r="P89" s="184"/>
      <c r="Q89" s="189">
        <f t="shared" si="6"/>
        <v>0</v>
      </c>
    </row>
    <row r="90" spans="2:17">
      <c r="B90" s="187" t="str">
        <f>IF('Fluxo Mensal'!B90="","",'Fluxo Mensal'!B90)</f>
        <v/>
      </c>
      <c r="C90" s="184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9"/>
      <c r="P90" s="184"/>
      <c r="Q90" s="189">
        <f t="shared" si="6"/>
        <v>0</v>
      </c>
    </row>
    <row r="91" spans="2:17">
      <c r="B91" s="187" t="str">
        <f>IF('Fluxo Mensal'!B91="","",'Fluxo Mensal'!B91)</f>
        <v/>
      </c>
      <c r="C91" s="184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9"/>
      <c r="P91" s="184"/>
      <c r="Q91" s="189">
        <f t="shared" ref="Q91:Q92" si="19">SUM(D91:O91)</f>
        <v>0</v>
      </c>
    </row>
    <row r="92" spans="2:17">
      <c r="B92" s="187" t="str">
        <f>IF('Fluxo Mensal'!B92="","",'Fluxo Mensal'!B92)</f>
        <v/>
      </c>
      <c r="C92" s="184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9"/>
      <c r="P92" s="184"/>
      <c r="Q92" s="189">
        <f t="shared" si="19"/>
        <v>0</v>
      </c>
    </row>
    <row r="93" spans="2:17">
      <c r="B93" s="183" t="str">
        <f>IF('Fluxo Mensal'!B93="","",'Fluxo Mensal'!B93)</f>
        <v>BANCOS E DÍVIDAS</v>
      </c>
      <c r="C93" s="184"/>
      <c r="D93" s="202">
        <f t="shared" ref="D93:O93" si="20">SUM(D94:D99)</f>
        <v>0</v>
      </c>
      <c r="E93" s="202">
        <f t="shared" si="20"/>
        <v>0</v>
      </c>
      <c r="F93" s="202">
        <f t="shared" si="20"/>
        <v>0</v>
      </c>
      <c r="G93" s="202">
        <f t="shared" si="20"/>
        <v>0</v>
      </c>
      <c r="H93" s="202">
        <f t="shared" si="20"/>
        <v>0</v>
      </c>
      <c r="I93" s="202">
        <f t="shared" si="20"/>
        <v>0</v>
      </c>
      <c r="J93" s="202">
        <f t="shared" si="20"/>
        <v>0</v>
      </c>
      <c r="K93" s="202">
        <f t="shared" si="20"/>
        <v>0</v>
      </c>
      <c r="L93" s="202">
        <f t="shared" si="20"/>
        <v>0</v>
      </c>
      <c r="M93" s="202">
        <f t="shared" si="20"/>
        <v>0</v>
      </c>
      <c r="N93" s="202">
        <f t="shared" si="20"/>
        <v>0</v>
      </c>
      <c r="O93" s="199">
        <f t="shared" si="20"/>
        <v>0</v>
      </c>
      <c r="P93" s="184"/>
      <c r="Q93" s="199">
        <f t="shared" ref="Q93:Q94" si="21">SUM(D93:O93)</f>
        <v>0</v>
      </c>
    </row>
    <row r="94" spans="2:17">
      <c r="B94" s="187" t="str">
        <f>IF('Fluxo Mensal'!B94="","",'Fluxo Mensal'!B94)</f>
        <v>Dívidas Passadas</v>
      </c>
      <c r="C94" s="184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9"/>
      <c r="P94" s="184"/>
      <c r="Q94" s="189">
        <f t="shared" si="21"/>
        <v>0</v>
      </c>
    </row>
    <row r="95" spans="2:17">
      <c r="B95" s="187" t="str">
        <f>IF('Fluxo Mensal'!B95="","",'Fluxo Mensal'!B95)</f>
        <v>Empréstimos</v>
      </c>
      <c r="C95" s="184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9"/>
      <c r="P95" s="184"/>
      <c r="Q95" s="189">
        <f t="shared" ref="Q95:Q99" si="22">SUM(D95:O95)</f>
        <v>0</v>
      </c>
    </row>
    <row r="96" spans="2:17">
      <c r="B96" s="187" t="str">
        <f>IF('Fluxo Mensal'!B96="","",'Fluxo Mensal'!B96)</f>
        <v>Juros Bancários</v>
      </c>
      <c r="C96" s="184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9"/>
      <c r="P96" s="184"/>
      <c r="Q96" s="189">
        <f t="shared" si="22"/>
        <v>0</v>
      </c>
    </row>
    <row r="97" spans="2:17">
      <c r="B97" s="187" t="str">
        <f>IF('Fluxo Mensal'!B97="","",'Fluxo Mensal'!B97)</f>
        <v>Cheque Especial</v>
      </c>
      <c r="C97" s="184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9"/>
      <c r="P97" s="184"/>
      <c r="Q97" s="189">
        <f t="shared" si="22"/>
        <v>0</v>
      </c>
    </row>
    <row r="98" spans="2:17">
      <c r="B98" s="187" t="str">
        <f>IF('Fluxo Mensal'!B98="","",'Fluxo Mensal'!B98)</f>
        <v>Tarifas Bancárias</v>
      </c>
      <c r="C98" s="184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9"/>
      <c r="P98" s="184"/>
      <c r="Q98" s="189">
        <f t="shared" si="22"/>
        <v>0</v>
      </c>
    </row>
    <row r="99" spans="2:17" ht="15.75" thickBot="1">
      <c r="B99" s="187" t="str">
        <f>IF('Fluxo Mensal'!B99="","",'Fluxo Mensal'!B99)</f>
        <v/>
      </c>
      <c r="C99" s="184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1"/>
      <c r="P99" s="184"/>
      <c r="Q99" s="189">
        <f t="shared" si="22"/>
        <v>0</v>
      </c>
    </row>
    <row r="100" spans="2:17">
      <c r="B100" s="183" t="s">
        <v>35</v>
      </c>
      <c r="C100" s="184"/>
      <c r="D100" s="203">
        <f>D8-D19</f>
        <v>0</v>
      </c>
      <c r="E100" s="203">
        <f t="shared" ref="E100:O100" si="23">E8-E19</f>
        <v>0</v>
      </c>
      <c r="F100" s="203">
        <f t="shared" si="23"/>
        <v>0</v>
      </c>
      <c r="G100" s="203">
        <f t="shared" si="23"/>
        <v>0</v>
      </c>
      <c r="H100" s="203">
        <f t="shared" si="23"/>
        <v>0</v>
      </c>
      <c r="I100" s="203">
        <f t="shared" si="23"/>
        <v>0</v>
      </c>
      <c r="J100" s="203">
        <f t="shared" si="23"/>
        <v>0</v>
      </c>
      <c r="K100" s="203">
        <f t="shared" si="23"/>
        <v>0</v>
      </c>
      <c r="L100" s="203">
        <f t="shared" si="23"/>
        <v>0</v>
      </c>
      <c r="M100" s="203">
        <f t="shared" si="23"/>
        <v>0</v>
      </c>
      <c r="N100" s="203">
        <f t="shared" si="23"/>
        <v>0</v>
      </c>
      <c r="O100" s="203">
        <f t="shared" si="23"/>
        <v>0</v>
      </c>
      <c r="P100" s="184"/>
      <c r="Q100" s="203">
        <f>Q8-Q19</f>
        <v>0</v>
      </c>
    </row>
    <row r="101" spans="2:17">
      <c r="B101" s="52"/>
    </row>
    <row r="102" spans="2:17">
      <c r="B102" s="52"/>
    </row>
    <row r="103" spans="2:17">
      <c r="B103" s="52"/>
    </row>
    <row r="104" spans="2:17">
      <c r="B104" s="52"/>
    </row>
    <row r="105" spans="2:17">
      <c r="B105" s="52"/>
    </row>
    <row r="106" spans="2:17">
      <c r="B106" s="52"/>
    </row>
    <row r="107" spans="2:17">
      <c r="B107" s="52"/>
    </row>
  </sheetData>
  <sheetProtection algorithmName="SHA-512" hashValue="ElMFJwkN0uyEmfWtXeXZG0XgMPrlcOaF4IjeusRA/Vvftrzlv2AAM5aM1aDsbs8RAjg3JPHkIShURW80VeYJkg==" saltValue="pJVKjJbwxim/wPb7xGx1xg==" spinCount="100000" sheet="1" formatColumns="0" formatRows="0"/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M1:BR57"/>
  <sheetViews>
    <sheetView showGridLines="0" showRowColHeaders="0" zoomScale="120" zoomScaleNormal="120" workbookViewId="0">
      <selection activeCell="A19" sqref="A19"/>
    </sheetView>
  </sheetViews>
  <sheetFormatPr defaultColWidth="9.140625" defaultRowHeight="15" zeroHeight="1"/>
  <cols>
    <col min="1" max="1" width="1.7109375" customWidth="1"/>
    <col min="2" max="22" width="9.140625" customWidth="1"/>
    <col min="51" max="51" width="20.7109375" style="29" customWidth="1"/>
    <col min="52" max="63" width="12.28515625" style="29" customWidth="1"/>
    <col min="64" max="64" width="9.140625" style="29"/>
    <col min="65" max="66" width="9.5703125" style="29" customWidth="1"/>
    <col min="67" max="67" width="9.28515625" style="29" customWidth="1"/>
    <col min="68" max="69" width="9.140625" style="29"/>
  </cols>
  <sheetData>
    <row r="1" spans="39:70" ht="3.75" customHeight="1">
      <c r="AW1" s="89"/>
      <c r="AX1" s="29"/>
      <c r="BR1" s="89"/>
    </row>
    <row r="2" spans="39:70"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R2" s="89"/>
    </row>
    <row r="3" spans="39:70"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123" t="s">
        <v>118</v>
      </c>
      <c r="BA3" s="123" t="s">
        <v>119</v>
      </c>
      <c r="BB3" s="123" t="s">
        <v>120</v>
      </c>
      <c r="BC3" s="123" t="s">
        <v>121</v>
      </c>
      <c r="BD3" s="123" t="s">
        <v>122</v>
      </c>
      <c r="BE3" s="123" t="s">
        <v>123</v>
      </c>
      <c r="BF3" s="123" t="s">
        <v>124</v>
      </c>
      <c r="BG3" s="123" t="s">
        <v>125</v>
      </c>
      <c r="BH3" s="123" t="s">
        <v>126</v>
      </c>
      <c r="BI3" s="123" t="s">
        <v>127</v>
      </c>
      <c r="BJ3" s="123" t="s">
        <v>128</v>
      </c>
      <c r="BK3" s="123" t="s">
        <v>129</v>
      </c>
      <c r="BL3" s="89"/>
      <c r="BM3" s="89" t="s">
        <v>111</v>
      </c>
      <c r="BN3" s="89"/>
      <c r="BO3" s="89"/>
      <c r="BR3" s="89"/>
    </row>
    <row r="4" spans="39:70"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 t="str">
        <f>'Fluxo Mensal'!B8</f>
        <v>TOTAL RECEITA</v>
      </c>
      <c r="AZ4" s="123">
        <f ca="1">'Fluxo Mensal'!D8</f>
        <v>0</v>
      </c>
      <c r="BA4" s="123">
        <f ca="1">'Fluxo Mensal'!F8</f>
        <v>0</v>
      </c>
      <c r="BB4" s="123">
        <f ca="1">'Fluxo Mensal'!H8</f>
        <v>0</v>
      </c>
      <c r="BC4" s="123">
        <f ca="1">'Fluxo Mensal'!J8</f>
        <v>15000</v>
      </c>
      <c r="BD4" s="123">
        <f ca="1">'Fluxo Mensal'!L8</f>
        <v>0</v>
      </c>
      <c r="BE4" s="123">
        <f ca="1">'Fluxo Mensal'!N8</f>
        <v>0</v>
      </c>
      <c r="BF4" s="123">
        <f ca="1">'Fluxo Mensal'!P8</f>
        <v>0</v>
      </c>
      <c r="BG4" s="123">
        <f ca="1">'Fluxo Mensal'!R8</f>
        <v>0</v>
      </c>
      <c r="BH4" s="123">
        <f ca="1">'Fluxo Mensal'!T8</f>
        <v>0</v>
      </c>
      <c r="BI4" s="123">
        <f ca="1">'Fluxo Mensal'!V8</f>
        <v>0</v>
      </c>
      <c r="BJ4" s="123">
        <f ca="1">'Fluxo Mensal'!X8</f>
        <v>0</v>
      </c>
      <c r="BK4" s="123">
        <f ca="1">'Fluxo Mensal'!Z8</f>
        <v>0</v>
      </c>
      <c r="BL4" s="89"/>
      <c r="BM4" s="123">
        <f ca="1">SUM(AZ4:BK4)</f>
        <v>15000</v>
      </c>
      <c r="BN4" s="89"/>
      <c r="BO4" s="89"/>
      <c r="BR4" s="89"/>
    </row>
    <row r="5" spans="39:70"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 t="str">
        <f>'Fluxo Mensal'!B19</f>
        <v>TOTAL DESPESA</v>
      </c>
      <c r="AZ5" s="123">
        <f ca="1">'Fluxo Mensal'!D19</f>
        <v>0</v>
      </c>
      <c r="BA5" s="123">
        <f ca="1">'Fluxo Mensal'!F19</f>
        <v>0</v>
      </c>
      <c r="BB5" s="123">
        <f ca="1">'Fluxo Mensal'!H19</f>
        <v>0</v>
      </c>
      <c r="BC5" s="123">
        <f ca="1">'Fluxo Mensal'!J19</f>
        <v>0</v>
      </c>
      <c r="BD5" s="123">
        <f ca="1">'Fluxo Mensal'!L19</f>
        <v>0</v>
      </c>
      <c r="BE5" s="123">
        <f ca="1">'Fluxo Mensal'!N19</f>
        <v>0</v>
      </c>
      <c r="BF5" s="123">
        <f ca="1">'Fluxo Mensal'!P19</f>
        <v>0</v>
      </c>
      <c r="BG5" s="123">
        <f ca="1">'Fluxo Mensal'!R19</f>
        <v>0</v>
      </c>
      <c r="BH5" s="123">
        <f ca="1">'Fluxo Mensal'!T19</f>
        <v>0</v>
      </c>
      <c r="BI5" s="123">
        <f ca="1">'Fluxo Mensal'!V19</f>
        <v>0</v>
      </c>
      <c r="BJ5" s="123">
        <f ca="1">'Fluxo Mensal'!X19</f>
        <v>0</v>
      </c>
      <c r="BK5" s="123">
        <f ca="1">'Fluxo Mensal'!Z19</f>
        <v>0</v>
      </c>
      <c r="BL5" s="89"/>
      <c r="BM5" s="123">
        <f ca="1">SUM(AZ5:BK5)</f>
        <v>0</v>
      </c>
      <c r="BN5" s="89"/>
      <c r="BO5" s="89"/>
      <c r="BR5" s="89"/>
    </row>
    <row r="6" spans="39:70"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89"/>
      <c r="BM6" s="89"/>
      <c r="BN6" s="89"/>
      <c r="BO6" s="89"/>
      <c r="BR6" s="89"/>
    </row>
    <row r="7" spans="39:70" ht="9.9499999999999993" customHeight="1"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123" t="s">
        <v>118</v>
      </c>
      <c r="BA7" s="123" t="s">
        <v>119</v>
      </c>
      <c r="BB7" s="123" t="s">
        <v>120</v>
      </c>
      <c r="BC7" s="123" t="s">
        <v>121</v>
      </c>
      <c r="BD7" s="123" t="s">
        <v>122</v>
      </c>
      <c r="BE7" s="123" t="s">
        <v>123</v>
      </c>
      <c r="BF7" s="123" t="s">
        <v>124</v>
      </c>
      <c r="BG7" s="123" t="s">
        <v>125</v>
      </c>
      <c r="BH7" s="123" t="s">
        <v>126</v>
      </c>
      <c r="BI7" s="123" t="s">
        <v>127</v>
      </c>
      <c r="BJ7" s="123" t="s">
        <v>128</v>
      </c>
      <c r="BK7" s="123" t="s">
        <v>129</v>
      </c>
      <c r="BL7" s="89"/>
      <c r="BM7" s="89"/>
      <c r="BN7" s="89"/>
      <c r="BO7" s="89"/>
      <c r="BR7" s="89"/>
    </row>
    <row r="8" spans="39:70"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 t="str">
        <f>'Fluxo Mensal'!B38</f>
        <v>Supermercado</v>
      </c>
      <c r="AZ8" s="123">
        <f ca="1">'Fluxo Mensal'!D38</f>
        <v>0</v>
      </c>
      <c r="BA8" s="123">
        <f ca="1">'Fluxo Mensal'!F38</f>
        <v>0</v>
      </c>
      <c r="BB8" s="123">
        <f ca="1">'Fluxo Mensal'!H38</f>
        <v>0</v>
      </c>
      <c r="BC8" s="123">
        <f ca="1">'Fluxo Mensal'!J38</f>
        <v>0</v>
      </c>
      <c r="BD8" s="123">
        <f ca="1">'Fluxo Mensal'!L38</f>
        <v>0</v>
      </c>
      <c r="BE8" s="123">
        <f ca="1">'Fluxo Mensal'!N38</f>
        <v>0</v>
      </c>
      <c r="BF8" s="123">
        <f ca="1">'Fluxo Mensal'!P38</f>
        <v>0</v>
      </c>
      <c r="BG8" s="123">
        <f ca="1">'Fluxo Mensal'!R38</f>
        <v>0</v>
      </c>
      <c r="BH8" s="123">
        <f ca="1">'Fluxo Mensal'!T38</f>
        <v>0</v>
      </c>
      <c r="BI8" s="123">
        <f ca="1">'Fluxo Mensal'!V38</f>
        <v>0</v>
      </c>
      <c r="BJ8" s="123">
        <f ca="1">'Fluxo Mensal'!X38</f>
        <v>0</v>
      </c>
      <c r="BK8" s="123">
        <f ca="1">'Fluxo Mensal'!Z38</f>
        <v>0</v>
      </c>
      <c r="BL8" s="89"/>
      <c r="BM8" s="123">
        <f t="shared" ref="BM8:BM10" ca="1" si="0">SUM(AZ8:BK8)</f>
        <v>0</v>
      </c>
      <c r="BN8" s="89"/>
      <c r="BO8" s="89"/>
      <c r="BR8" s="89"/>
    </row>
    <row r="9" spans="39:70"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 t="str">
        <f>'Fluxo Mensal'!B49</f>
        <v>Combustível</v>
      </c>
      <c r="AZ9" s="123">
        <f ca="1">'Fluxo Mensal'!D49</f>
        <v>0</v>
      </c>
      <c r="BA9" s="123">
        <f ca="1">'Fluxo Mensal'!F49</f>
        <v>0</v>
      </c>
      <c r="BB9" s="123">
        <f ca="1">'Fluxo Mensal'!H49</f>
        <v>0</v>
      </c>
      <c r="BC9" s="123">
        <f ca="1">'Fluxo Mensal'!J49</f>
        <v>0</v>
      </c>
      <c r="BD9" s="123">
        <f ca="1">'Fluxo Mensal'!L49</f>
        <v>0</v>
      </c>
      <c r="BE9" s="123">
        <f ca="1">'Fluxo Mensal'!N49</f>
        <v>0</v>
      </c>
      <c r="BF9" s="123">
        <f ca="1">'Fluxo Mensal'!P49</f>
        <v>0</v>
      </c>
      <c r="BG9" s="123">
        <f ca="1">'Fluxo Mensal'!R49</f>
        <v>0</v>
      </c>
      <c r="BH9" s="123">
        <f ca="1">'Fluxo Mensal'!T49</f>
        <v>0</v>
      </c>
      <c r="BI9" s="123">
        <f ca="1">'Fluxo Mensal'!V49</f>
        <v>0</v>
      </c>
      <c r="BJ9" s="123">
        <f ca="1">'Fluxo Mensal'!X49</f>
        <v>0</v>
      </c>
      <c r="BK9" s="123">
        <f ca="1">'Fluxo Mensal'!Z49</f>
        <v>0</v>
      </c>
      <c r="BL9" s="89"/>
      <c r="BM9" s="123">
        <f t="shared" ca="1" si="0"/>
        <v>0</v>
      </c>
      <c r="BN9" s="89"/>
      <c r="BO9" s="89"/>
      <c r="BR9" s="89"/>
    </row>
    <row r="10" spans="39:70"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 t="str">
        <f>'Fluxo Mensal'!B41</f>
        <v>Restaurantes</v>
      </c>
      <c r="AZ10" s="123">
        <f ca="1">'Fluxo Mensal'!D41</f>
        <v>0</v>
      </c>
      <c r="BA10" s="123">
        <f ca="1">'Fluxo Mensal'!F41</f>
        <v>0</v>
      </c>
      <c r="BB10" s="123">
        <f ca="1">'Fluxo Mensal'!H41</f>
        <v>0</v>
      </c>
      <c r="BC10" s="123">
        <f ca="1">'Fluxo Mensal'!J41</f>
        <v>0</v>
      </c>
      <c r="BD10" s="123">
        <f ca="1">'Fluxo Mensal'!L41</f>
        <v>0</v>
      </c>
      <c r="BE10" s="123">
        <f ca="1">'Fluxo Mensal'!N41</f>
        <v>0</v>
      </c>
      <c r="BF10" s="123">
        <f ca="1">'Fluxo Mensal'!P41</f>
        <v>0</v>
      </c>
      <c r="BG10" s="123">
        <f ca="1">'Fluxo Mensal'!R41</f>
        <v>0</v>
      </c>
      <c r="BH10" s="123">
        <f ca="1">'Fluxo Mensal'!T41</f>
        <v>0</v>
      </c>
      <c r="BI10" s="123">
        <f ca="1">'Fluxo Mensal'!V41</f>
        <v>0</v>
      </c>
      <c r="BJ10" s="123">
        <f ca="1">'Fluxo Mensal'!X41</f>
        <v>0</v>
      </c>
      <c r="BK10" s="123">
        <f ca="1">'Fluxo Mensal'!Z41</f>
        <v>0</v>
      </c>
      <c r="BL10" s="89"/>
      <c r="BM10" s="123">
        <f t="shared" ca="1" si="0"/>
        <v>0</v>
      </c>
      <c r="BN10" s="89"/>
      <c r="BO10" s="89"/>
      <c r="BR10" s="89"/>
    </row>
    <row r="11" spans="39:70"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R11" s="89"/>
    </row>
    <row r="12" spans="39:70"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 t="str">
        <f>'Fluxo Mensal'!B21</f>
        <v>MORADIA</v>
      </c>
      <c r="AZ12" s="123">
        <f ca="1">'Fluxo Mensal'!D21</f>
        <v>0</v>
      </c>
      <c r="BA12" s="123">
        <f ca="1">'Fluxo Mensal'!F21</f>
        <v>0</v>
      </c>
      <c r="BB12" s="123">
        <f ca="1">'Fluxo Mensal'!H21</f>
        <v>0</v>
      </c>
      <c r="BC12" s="123">
        <f ca="1">'Fluxo Mensal'!J21</f>
        <v>0</v>
      </c>
      <c r="BD12" s="123">
        <f ca="1">'Fluxo Mensal'!L21</f>
        <v>0</v>
      </c>
      <c r="BE12" s="123">
        <f ca="1">'Fluxo Mensal'!N21</f>
        <v>0</v>
      </c>
      <c r="BF12" s="123">
        <f ca="1">'Fluxo Mensal'!P21</f>
        <v>0</v>
      </c>
      <c r="BG12" s="123">
        <f ca="1">'Fluxo Mensal'!R21</f>
        <v>0</v>
      </c>
      <c r="BH12" s="123">
        <f ca="1">'Fluxo Mensal'!T21</f>
        <v>0</v>
      </c>
      <c r="BI12" s="123">
        <f ca="1">'Fluxo Mensal'!V21</f>
        <v>0</v>
      </c>
      <c r="BJ12" s="123">
        <f ca="1">'Fluxo Mensal'!X21</f>
        <v>0</v>
      </c>
      <c r="BK12" s="123">
        <f ca="1">'Fluxo Mensal'!Z21</f>
        <v>0</v>
      </c>
      <c r="BL12" s="89"/>
      <c r="BM12" s="123">
        <f t="shared" ref="BM12:BM18" ca="1" si="1">SUM(AZ12:BK12)</f>
        <v>0</v>
      </c>
      <c r="BN12" s="123">
        <f ca="1">SUM(BM12:BM18)</f>
        <v>0</v>
      </c>
      <c r="BO12" s="125" t="e">
        <f ca="1">BM12/$BN$12</f>
        <v>#DIV/0!</v>
      </c>
      <c r="BR12" s="89"/>
    </row>
    <row r="13" spans="39:70"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 t="str">
        <f>'Fluxo Mensal'!B37</f>
        <v>ALIMENTAÇÃO</v>
      </c>
      <c r="AZ13" s="123">
        <f ca="1">'Fluxo Mensal'!D37</f>
        <v>0</v>
      </c>
      <c r="BA13" s="123">
        <f ca="1">'Fluxo Mensal'!F37</f>
        <v>0</v>
      </c>
      <c r="BB13" s="123">
        <f ca="1">'Fluxo Mensal'!H37</f>
        <v>0</v>
      </c>
      <c r="BC13" s="123">
        <f ca="1">'Fluxo Mensal'!J37</f>
        <v>0</v>
      </c>
      <c r="BD13" s="123">
        <f ca="1">'Fluxo Mensal'!L37</f>
        <v>0</v>
      </c>
      <c r="BE13" s="123">
        <f ca="1">'Fluxo Mensal'!N37</f>
        <v>0</v>
      </c>
      <c r="BF13" s="123">
        <f ca="1">'Fluxo Mensal'!P37</f>
        <v>0</v>
      </c>
      <c r="BG13" s="123">
        <f ca="1">'Fluxo Mensal'!R37</f>
        <v>0</v>
      </c>
      <c r="BH13" s="123">
        <f ca="1">'Fluxo Mensal'!T37</f>
        <v>0</v>
      </c>
      <c r="BI13" s="123">
        <f ca="1">'Fluxo Mensal'!V37</f>
        <v>0</v>
      </c>
      <c r="BJ13" s="123">
        <f ca="1">'Fluxo Mensal'!X37</f>
        <v>0</v>
      </c>
      <c r="BK13" s="123">
        <f ca="1">'Fluxo Mensal'!Z37</f>
        <v>0</v>
      </c>
      <c r="BL13" s="89"/>
      <c r="BM13" s="123">
        <f t="shared" ca="1" si="1"/>
        <v>0</v>
      </c>
      <c r="BN13" s="89"/>
      <c r="BO13" s="125" t="e">
        <f t="shared" ref="BO13:BO19" ca="1" si="2">BM13/$BN$12</f>
        <v>#DIV/0!</v>
      </c>
      <c r="BR13" s="89"/>
    </row>
    <row r="14" spans="39:70"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 t="str">
        <f>'Fluxo Mensal'!B46</f>
        <v>TRANSPORTE</v>
      </c>
      <c r="AZ14" s="123">
        <f ca="1">'Fluxo Mensal'!D46</f>
        <v>0</v>
      </c>
      <c r="BA14" s="123">
        <f ca="1">'Fluxo Mensal'!F46</f>
        <v>0</v>
      </c>
      <c r="BB14" s="123">
        <f ca="1">'Fluxo Mensal'!H46</f>
        <v>0</v>
      </c>
      <c r="BC14" s="123">
        <f ca="1">'Fluxo Mensal'!J46</f>
        <v>0</v>
      </c>
      <c r="BD14" s="123">
        <f ca="1">'Fluxo Mensal'!L46</f>
        <v>0</v>
      </c>
      <c r="BE14" s="123">
        <f ca="1">'Fluxo Mensal'!N46</f>
        <v>0</v>
      </c>
      <c r="BF14" s="123">
        <f ca="1">'Fluxo Mensal'!P46</f>
        <v>0</v>
      </c>
      <c r="BG14" s="123">
        <f ca="1">'Fluxo Mensal'!R46</f>
        <v>0</v>
      </c>
      <c r="BH14" s="123">
        <f ca="1">'Fluxo Mensal'!T46</f>
        <v>0</v>
      </c>
      <c r="BI14" s="123">
        <f ca="1">'Fluxo Mensal'!V46</f>
        <v>0</v>
      </c>
      <c r="BJ14" s="123">
        <f ca="1">'Fluxo Mensal'!X46</f>
        <v>0</v>
      </c>
      <c r="BK14" s="123">
        <f ca="1">'Fluxo Mensal'!Z46</f>
        <v>0</v>
      </c>
      <c r="BL14" s="89"/>
      <c r="BM14" s="123">
        <f t="shared" ca="1" si="1"/>
        <v>0</v>
      </c>
      <c r="BN14" s="89"/>
      <c r="BO14" s="125" t="e">
        <f t="shared" ca="1" si="2"/>
        <v>#DIV/0!</v>
      </c>
      <c r="BR14" s="89"/>
    </row>
    <row r="15" spans="39:70"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 t="str">
        <f>'Fluxo Mensal'!B57</f>
        <v>SAÚDE</v>
      </c>
      <c r="AZ15" s="123">
        <f ca="1">'Fluxo Mensal'!D57</f>
        <v>0</v>
      </c>
      <c r="BA15" s="123">
        <f ca="1">'Fluxo Mensal'!F57</f>
        <v>0</v>
      </c>
      <c r="BB15" s="123">
        <f ca="1">'Fluxo Mensal'!H57</f>
        <v>0</v>
      </c>
      <c r="BC15" s="123">
        <f ca="1">'Fluxo Mensal'!J57</f>
        <v>0</v>
      </c>
      <c r="BD15" s="123">
        <f ca="1">'Fluxo Mensal'!L57</f>
        <v>0</v>
      </c>
      <c r="BE15" s="123">
        <f ca="1">'Fluxo Mensal'!N57</f>
        <v>0</v>
      </c>
      <c r="BF15" s="123">
        <f ca="1">'Fluxo Mensal'!P57</f>
        <v>0</v>
      </c>
      <c r="BG15" s="123">
        <f ca="1">'Fluxo Mensal'!R57</f>
        <v>0</v>
      </c>
      <c r="BH15" s="123">
        <f ca="1">'Fluxo Mensal'!T57</f>
        <v>0</v>
      </c>
      <c r="BI15" s="123">
        <f ca="1">'Fluxo Mensal'!V57</f>
        <v>0</v>
      </c>
      <c r="BJ15" s="123">
        <f ca="1">'Fluxo Mensal'!X57</f>
        <v>0</v>
      </c>
      <c r="BK15" s="123">
        <f ca="1">'Fluxo Mensal'!Z57</f>
        <v>0</v>
      </c>
      <c r="BL15" s="89"/>
      <c r="BM15" s="123">
        <f t="shared" ca="1" si="1"/>
        <v>0</v>
      </c>
      <c r="BN15" s="89"/>
      <c r="BO15" s="125" t="e">
        <f t="shared" ca="1" si="2"/>
        <v>#DIV/0!</v>
      </c>
      <c r="BR15" s="89"/>
    </row>
    <row r="16" spans="39:70"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 t="str">
        <f>'Fluxo Mensal'!B65</f>
        <v>EDUCAÇÃO / INFORMAÇÃO</v>
      </c>
      <c r="AZ16" s="123">
        <f ca="1">'Fluxo Mensal'!D65</f>
        <v>0</v>
      </c>
      <c r="BA16" s="123">
        <f ca="1">'Fluxo Mensal'!F65</f>
        <v>0</v>
      </c>
      <c r="BB16" s="123">
        <f ca="1">'Fluxo Mensal'!H65</f>
        <v>0</v>
      </c>
      <c r="BC16" s="123">
        <f ca="1">'Fluxo Mensal'!J65</f>
        <v>0</v>
      </c>
      <c r="BD16" s="123">
        <f ca="1">'Fluxo Mensal'!L65</f>
        <v>0</v>
      </c>
      <c r="BE16" s="123">
        <f ca="1">'Fluxo Mensal'!N65</f>
        <v>0</v>
      </c>
      <c r="BF16" s="123">
        <f ca="1">'Fluxo Mensal'!P65</f>
        <v>0</v>
      </c>
      <c r="BG16" s="123">
        <f ca="1">'Fluxo Mensal'!R65</f>
        <v>0</v>
      </c>
      <c r="BH16" s="123">
        <f ca="1">'Fluxo Mensal'!T65</f>
        <v>0</v>
      </c>
      <c r="BI16" s="123">
        <f ca="1">'Fluxo Mensal'!V65</f>
        <v>0</v>
      </c>
      <c r="BJ16" s="123">
        <f ca="1">'Fluxo Mensal'!X65</f>
        <v>0</v>
      </c>
      <c r="BK16" s="123">
        <f ca="1">'Fluxo Mensal'!Z65</f>
        <v>0</v>
      </c>
      <c r="BL16" s="89"/>
      <c r="BM16" s="123">
        <f t="shared" ca="1" si="1"/>
        <v>0</v>
      </c>
      <c r="BN16" s="89"/>
      <c r="BO16" s="125" t="e">
        <f t="shared" ca="1" si="2"/>
        <v>#DIV/0!</v>
      </c>
      <c r="BR16" s="89"/>
    </row>
    <row r="17" spans="39:70"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 t="str">
        <f>'Fluxo Mensal'!B74</f>
        <v>LAZER / DIVERSÃO</v>
      </c>
      <c r="AZ17" s="123">
        <f ca="1">'Fluxo Mensal'!D74</f>
        <v>0</v>
      </c>
      <c r="BA17" s="123">
        <f ca="1">'Fluxo Mensal'!F74</f>
        <v>0</v>
      </c>
      <c r="BB17" s="123">
        <f ca="1">'Fluxo Mensal'!H74</f>
        <v>0</v>
      </c>
      <c r="BC17" s="123">
        <f ca="1">'Fluxo Mensal'!J74</f>
        <v>0</v>
      </c>
      <c r="BD17" s="123">
        <f ca="1">'Fluxo Mensal'!L74</f>
        <v>0</v>
      </c>
      <c r="BE17" s="123">
        <f ca="1">'Fluxo Mensal'!N74</f>
        <v>0</v>
      </c>
      <c r="BF17" s="123">
        <f ca="1">'Fluxo Mensal'!P74</f>
        <v>0</v>
      </c>
      <c r="BG17" s="123">
        <f ca="1">'Fluxo Mensal'!R74</f>
        <v>0</v>
      </c>
      <c r="BH17" s="123">
        <f ca="1">'Fluxo Mensal'!T74</f>
        <v>0</v>
      </c>
      <c r="BI17" s="123">
        <f ca="1">'Fluxo Mensal'!V74</f>
        <v>0</v>
      </c>
      <c r="BJ17" s="123">
        <f ca="1">'Fluxo Mensal'!X74</f>
        <v>0</v>
      </c>
      <c r="BK17" s="123">
        <f ca="1">'Fluxo Mensal'!Z74</f>
        <v>0</v>
      </c>
      <c r="BL17" s="89"/>
      <c r="BM17" s="123">
        <f t="shared" ca="1" si="1"/>
        <v>0</v>
      </c>
      <c r="BN17" s="89"/>
      <c r="BO17" s="125" t="e">
        <f t="shared" ca="1" si="2"/>
        <v>#DIV/0!</v>
      </c>
      <c r="BR17" s="89"/>
    </row>
    <row r="18" spans="39:70"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 t="str">
        <f>'Fluxo Mensal'!B86</f>
        <v>OUTROS</v>
      </c>
      <c r="AZ18" s="123">
        <f ca="1">'Fluxo Mensal'!D86</f>
        <v>0</v>
      </c>
      <c r="BA18" s="123">
        <f ca="1">'Fluxo Mensal'!F86</f>
        <v>0</v>
      </c>
      <c r="BB18" s="123">
        <f ca="1">'Fluxo Mensal'!H86</f>
        <v>0</v>
      </c>
      <c r="BC18" s="123">
        <f ca="1">'Fluxo Mensal'!J86</f>
        <v>0</v>
      </c>
      <c r="BD18" s="123">
        <f ca="1">'Fluxo Mensal'!L86</f>
        <v>0</v>
      </c>
      <c r="BE18" s="123">
        <f ca="1">'Fluxo Mensal'!N86</f>
        <v>0</v>
      </c>
      <c r="BF18" s="123">
        <f ca="1">'Fluxo Mensal'!P86</f>
        <v>0</v>
      </c>
      <c r="BG18" s="123">
        <f ca="1">'Fluxo Mensal'!R86</f>
        <v>0</v>
      </c>
      <c r="BH18" s="123">
        <f ca="1">'Fluxo Mensal'!T86</f>
        <v>0</v>
      </c>
      <c r="BI18" s="123">
        <f ca="1">'Fluxo Mensal'!V86</f>
        <v>0</v>
      </c>
      <c r="BJ18" s="123">
        <f ca="1">'Fluxo Mensal'!X86</f>
        <v>0</v>
      </c>
      <c r="BK18" s="123">
        <f ca="1">'Fluxo Mensal'!Z86</f>
        <v>0</v>
      </c>
      <c r="BL18" s="89"/>
      <c r="BM18" s="123">
        <f t="shared" ca="1" si="1"/>
        <v>0</v>
      </c>
      <c r="BN18" s="89"/>
      <c r="BO18" s="125" t="e">
        <f t="shared" ca="1" si="2"/>
        <v>#DIV/0!</v>
      </c>
      <c r="BR18" s="89"/>
    </row>
    <row r="19" spans="39:70"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 t="str">
        <f>'Fluxo Mensal'!B93</f>
        <v>BANCOS E DÍVIDAS</v>
      </c>
      <c r="AZ19" s="123">
        <f ca="1">'Fluxo Mensal'!D93</f>
        <v>0</v>
      </c>
      <c r="BA19" s="123">
        <f ca="1">'Fluxo Mensal'!F93</f>
        <v>0</v>
      </c>
      <c r="BB19" s="123">
        <f ca="1">'Fluxo Mensal'!H93</f>
        <v>0</v>
      </c>
      <c r="BC19" s="123">
        <f ca="1">'Fluxo Mensal'!J93</f>
        <v>0</v>
      </c>
      <c r="BD19" s="123">
        <f ca="1">'Fluxo Mensal'!L93</f>
        <v>0</v>
      </c>
      <c r="BE19" s="123">
        <f ca="1">'Fluxo Mensal'!N93</f>
        <v>0</v>
      </c>
      <c r="BF19" s="123">
        <f ca="1">'Fluxo Mensal'!P93</f>
        <v>0</v>
      </c>
      <c r="BG19" s="123">
        <f ca="1">'Fluxo Mensal'!R93</f>
        <v>0</v>
      </c>
      <c r="BH19" s="123">
        <f ca="1">'Fluxo Mensal'!T93</f>
        <v>0</v>
      </c>
      <c r="BI19" s="123">
        <f ca="1">'Fluxo Mensal'!V93</f>
        <v>0</v>
      </c>
      <c r="BJ19" s="123">
        <f ca="1">'Fluxo Mensal'!X93</f>
        <v>0</v>
      </c>
      <c r="BK19" s="123">
        <f ca="1">'Fluxo Mensal'!Z93</f>
        <v>0</v>
      </c>
      <c r="BL19" s="89"/>
      <c r="BM19" s="123">
        <f t="shared" ref="BM19" ca="1" si="3">SUM(AZ19:BK19)</f>
        <v>0</v>
      </c>
      <c r="BN19" s="89"/>
      <c r="BO19" s="125" t="e">
        <f t="shared" ca="1" si="2"/>
        <v>#DIV/0!</v>
      </c>
      <c r="BR19" s="89"/>
    </row>
    <row r="20" spans="39:70"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 t="str">
        <f>'Fluxo Mensal'!B4</f>
        <v>RESULTADO</v>
      </c>
      <c r="AZ20" s="123">
        <f ca="1">'Fluxo Mensal'!D4</f>
        <v>0</v>
      </c>
      <c r="BA20" s="123">
        <f ca="1">'Fluxo Mensal'!F4</f>
        <v>0</v>
      </c>
      <c r="BB20" s="123">
        <f ca="1">'Fluxo Mensal'!H4</f>
        <v>0</v>
      </c>
      <c r="BC20" s="123">
        <f ca="1">'Fluxo Mensal'!J4</f>
        <v>15000</v>
      </c>
      <c r="BD20" s="123">
        <f ca="1">'Fluxo Mensal'!L4</f>
        <v>0</v>
      </c>
      <c r="BE20" s="123">
        <f ca="1">'Fluxo Mensal'!N4</f>
        <v>0</v>
      </c>
      <c r="BF20" s="123">
        <f ca="1">'Fluxo Mensal'!P4</f>
        <v>0</v>
      </c>
      <c r="BG20" s="123">
        <f ca="1">'Fluxo Mensal'!R4</f>
        <v>0</v>
      </c>
      <c r="BH20" s="123">
        <f ca="1">'Fluxo Mensal'!T4</f>
        <v>0</v>
      </c>
      <c r="BI20" s="123">
        <f ca="1">'Fluxo Mensal'!V4</f>
        <v>0</v>
      </c>
      <c r="BJ20" s="123">
        <f ca="1">'Fluxo Mensal'!X4</f>
        <v>0</v>
      </c>
      <c r="BK20" s="123">
        <f ca="1">'Fluxo Mensal'!Z4</f>
        <v>0</v>
      </c>
      <c r="BL20" s="89"/>
      <c r="BM20" s="123">
        <f ca="1">SUM(AZ20:BK20)</f>
        <v>15000</v>
      </c>
      <c r="BN20" s="89"/>
      <c r="BO20" s="89"/>
      <c r="BR20" s="89"/>
    </row>
    <row r="21" spans="39:70"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R21" s="89"/>
    </row>
    <row r="22" spans="39:70"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R22" s="89"/>
    </row>
    <row r="23" spans="39:70"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R23" s="89"/>
    </row>
    <row r="24" spans="39:70"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R24" s="89"/>
    </row>
    <row r="25" spans="39:70"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R25" s="89"/>
    </row>
    <row r="26" spans="39:70">
      <c r="AW26" s="89"/>
      <c r="AX26" s="29"/>
      <c r="BR26" s="89"/>
    </row>
    <row r="27" spans="39:70">
      <c r="AW27" s="89"/>
      <c r="AX27" s="29"/>
      <c r="BR27" s="89"/>
    </row>
    <row r="28" spans="39:70">
      <c r="AW28" s="89"/>
      <c r="AX28" s="29"/>
      <c r="BR28" s="89"/>
    </row>
    <row r="29" spans="39:70">
      <c r="AW29" s="89"/>
      <c r="AX29" s="29"/>
      <c r="BR29" s="89"/>
    </row>
    <row r="30" spans="39:70">
      <c r="AW30" s="89"/>
      <c r="AX30" s="29"/>
      <c r="BR30" s="89"/>
    </row>
    <row r="31" spans="39:70"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</row>
    <row r="32" spans="39:70"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</row>
    <row r="33" spans="49:70"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</row>
    <row r="34" spans="49:70"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</row>
    <row r="35" spans="49:70"/>
    <row r="36" spans="49:70"/>
    <row r="37" spans="49:70"/>
    <row r="38" spans="49:70"/>
    <row r="39" spans="49:70"/>
    <row r="40" spans="49:70"/>
    <row r="41" spans="49:70"/>
    <row r="42" spans="49:70"/>
    <row r="43" spans="49:70"/>
    <row r="44" spans="49:70"/>
    <row r="45" spans="49:70"/>
    <row r="46" spans="49:70"/>
    <row r="47" spans="49:70"/>
    <row r="48" spans="49:70"/>
    <row r="49"/>
    <row r="50"/>
    <row r="51"/>
    <row r="52"/>
    <row r="53"/>
    <row r="54"/>
    <row r="55"/>
    <row r="56"/>
    <row r="57"/>
  </sheetData>
  <sheetProtection algorithmName="SHA-512" hashValue="ZGD27ko+SfenK5vUD13ljmG+t2HFQ4OqcRPRWVs1fcKn+ANp0+Ze9NL+OabcYqoH4sEMdzJMnLhMY4K3Ad1FuA==" saltValue="/GrOFrn+aAoFu8xYkx5ngg==" spinCount="100000" sheet="1" formatColumns="0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31"/>
  <sheetViews>
    <sheetView showGridLines="0" showRowColHeaders="0" zoomScale="80" zoomScaleNormal="80" workbookViewId="0">
      <selection activeCell="S26" sqref="S26"/>
    </sheetView>
  </sheetViews>
  <sheetFormatPr defaultColWidth="0" defaultRowHeight="15" zeroHeight="1"/>
  <cols>
    <col min="1" max="27" width="9.140625" style="48" customWidth="1"/>
    <col min="28" max="16384" width="9.140625" style="48" hidden="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 spans="4:8"/>
    <row r="18" spans="4:8"/>
    <row r="19" spans="4:8"/>
    <row r="20" spans="4:8"/>
    <row r="21" spans="4:8"/>
    <row r="22" spans="4:8"/>
    <row r="23" spans="4:8" ht="21">
      <c r="D23" s="74"/>
      <c r="E23" s="75"/>
      <c r="F23" s="75"/>
      <c r="G23" s="75"/>
      <c r="H23" s="101"/>
    </row>
    <row r="24" spans="4:8" ht="15" customHeight="1">
      <c r="D24" s="74"/>
      <c r="E24" s="75"/>
      <c r="F24" s="75"/>
      <c r="G24" s="75"/>
    </row>
    <row r="25" spans="4:8" ht="21">
      <c r="D25" s="74"/>
      <c r="E25" s="75"/>
      <c r="F25" s="75"/>
      <c r="G25" s="75"/>
    </row>
    <row r="26" spans="4:8" ht="21">
      <c r="D26" s="74"/>
      <c r="E26" s="75"/>
      <c r="F26" s="75"/>
      <c r="G26" s="75"/>
    </row>
    <row r="27" spans="4:8" ht="21">
      <c r="D27" s="74"/>
      <c r="E27" s="75"/>
      <c r="F27" s="75"/>
      <c r="G27" s="75"/>
    </row>
    <row r="28" spans="4:8"/>
    <row r="29" spans="4:8" hidden="1"/>
    <row r="30" spans="4:8" hidden="1"/>
    <row r="31" spans="4:8" hidden="1"/>
  </sheetData>
  <sheetProtection algorithmName="SHA-512" hashValue="qHZoiLQw4vavJCFjksUEYlADQGN34lc9jXGjB9jlWubUCVGoN5QRNrw5tk8DhuVM5963cDT7AeyVQTpmbU9HTQ==" saltValue="A8e4kfiCNkg+rwzcaG08/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Início</vt:lpstr>
      <vt:lpstr>Passo a Passo</vt:lpstr>
      <vt:lpstr>Painel de Controle</vt:lpstr>
      <vt:lpstr>Contas e Origens</vt:lpstr>
      <vt:lpstr>Lançamentos</vt:lpstr>
      <vt:lpstr>Fluxo Mensal</vt:lpstr>
      <vt:lpstr>Planejamento</vt:lpstr>
      <vt:lpstr>Gráficos</vt:lpstr>
      <vt:lpstr>Contato e Feedback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</dc:creator>
  <cp:lastModifiedBy>Suelen</cp:lastModifiedBy>
  <dcterms:created xsi:type="dcterms:W3CDTF">2012-04-29T20:31:23Z</dcterms:created>
  <dcterms:modified xsi:type="dcterms:W3CDTF">2019-06-10T18:17:49Z</dcterms:modified>
</cp:coreProperties>
</file>